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" yWindow="15" windowWidth="13200" windowHeight="10065"/>
  </bookViews>
  <sheets>
    <sheet name="Perubahan" sheetId="1" r:id="rId1"/>
    <sheet name="Sheet1" sheetId="2" r:id="rId2"/>
    <sheet name="Sapras" sheetId="3" r:id="rId3"/>
    <sheet name="Permas" sheetId="4" r:id="rId4"/>
  </sheets>
  <externalReferences>
    <externalReference r:id="rId5"/>
  </externalReferences>
  <definedNames>
    <definedName name="_xlnm._FilterDatabase" localSheetId="3" hidden="1">Permas!$A$1:$L$660</definedName>
    <definedName name="_xlnm.Print_Area" localSheetId="0">Perubahan!$B$2:$P$36</definedName>
  </definedNames>
  <calcPr calcId="144525"/>
</workbook>
</file>

<file path=xl/calcChain.xml><?xml version="1.0" encoding="utf-8"?>
<calcChain xmlns="http://schemas.openxmlformats.org/spreadsheetml/2006/main">
  <c r="G32" i="1" l="1"/>
  <c r="F31" i="1" l="1"/>
  <c r="F30" i="1"/>
  <c r="F26" i="1"/>
  <c r="F25" i="1"/>
  <c r="F24" i="1"/>
  <c r="I32" i="1"/>
  <c r="J32" i="1"/>
  <c r="K32" i="1"/>
  <c r="L32" i="1"/>
  <c r="H32" i="1"/>
  <c r="O13" i="1"/>
  <c r="N12" i="1"/>
  <c r="P15" i="1"/>
  <c r="P14" i="1"/>
  <c r="N11" i="1"/>
  <c r="M10" i="1"/>
  <c r="L9" i="1"/>
  <c r="K8" i="1"/>
  <c r="K7" i="1"/>
  <c r="I6" i="1"/>
  <c r="I5" i="1"/>
  <c r="I16" i="1" l="1"/>
  <c r="E32" i="1" l="1"/>
  <c r="H3" i="4" l="1"/>
  <c r="J3" i="4"/>
  <c r="K3" i="4"/>
  <c r="L3" i="4"/>
  <c r="H4" i="4"/>
  <c r="I4" i="4"/>
  <c r="J4" i="4"/>
  <c r="K4" i="4"/>
  <c r="L4" i="4"/>
  <c r="H5" i="4"/>
  <c r="I5" i="4"/>
  <c r="J5" i="4"/>
  <c r="K5" i="4"/>
  <c r="L5" i="4"/>
  <c r="H6" i="4"/>
  <c r="I6" i="4"/>
  <c r="J6" i="4"/>
  <c r="K6" i="4"/>
  <c r="L6" i="4"/>
  <c r="G7" i="4"/>
  <c r="H7" i="4"/>
  <c r="I7" i="4"/>
  <c r="J7" i="4"/>
  <c r="K7" i="4"/>
  <c r="L7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3" i="4"/>
  <c r="H23" i="4"/>
  <c r="I23" i="4"/>
  <c r="J23" i="4"/>
  <c r="K23" i="4"/>
  <c r="L23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L29" i="4"/>
  <c r="G30" i="4"/>
  <c r="H30" i="4"/>
  <c r="I30" i="4"/>
  <c r="J30" i="4"/>
  <c r="K30" i="4"/>
  <c r="L30" i="4"/>
  <c r="G31" i="4"/>
  <c r="H31" i="4"/>
  <c r="I31" i="4"/>
  <c r="J31" i="4"/>
  <c r="K31" i="4"/>
  <c r="L31" i="4"/>
  <c r="G32" i="4"/>
  <c r="H32" i="4"/>
  <c r="I32" i="4"/>
  <c r="J32" i="4"/>
  <c r="K32" i="4"/>
  <c r="L32" i="4"/>
  <c r="G33" i="4"/>
  <c r="H33" i="4"/>
  <c r="I33" i="4"/>
  <c r="J33" i="4"/>
  <c r="K33" i="4"/>
  <c r="L33" i="4"/>
  <c r="G34" i="4"/>
  <c r="H34" i="4"/>
  <c r="I34" i="4"/>
  <c r="J34" i="4"/>
  <c r="K34" i="4"/>
  <c r="L34" i="4"/>
  <c r="G35" i="4"/>
  <c r="H35" i="4"/>
  <c r="I35" i="4"/>
  <c r="J35" i="4"/>
  <c r="K35" i="4"/>
  <c r="L35" i="4"/>
  <c r="G36" i="4"/>
  <c r="H36" i="4"/>
  <c r="I36" i="4"/>
  <c r="J36" i="4"/>
  <c r="K36" i="4"/>
  <c r="L36" i="4"/>
  <c r="G37" i="4"/>
  <c r="H37" i="4"/>
  <c r="I37" i="4"/>
  <c r="J37" i="4"/>
  <c r="K37" i="4"/>
  <c r="L37" i="4"/>
  <c r="G38" i="4"/>
  <c r="H38" i="4"/>
  <c r="I38" i="4"/>
  <c r="J38" i="4"/>
  <c r="K38" i="4"/>
  <c r="L38" i="4"/>
  <c r="G39" i="4"/>
  <c r="H39" i="4"/>
  <c r="I39" i="4"/>
  <c r="J39" i="4"/>
  <c r="K39" i="4"/>
  <c r="L39" i="4"/>
  <c r="G40" i="4"/>
  <c r="H40" i="4"/>
  <c r="I40" i="4"/>
  <c r="J40" i="4"/>
  <c r="K40" i="4"/>
  <c r="L40" i="4"/>
  <c r="G41" i="4"/>
  <c r="H41" i="4"/>
  <c r="I41" i="4"/>
  <c r="J41" i="4"/>
  <c r="K41" i="4"/>
  <c r="L41" i="4"/>
  <c r="G42" i="4"/>
  <c r="H42" i="4"/>
  <c r="I42" i="4"/>
  <c r="J42" i="4"/>
  <c r="K42" i="4"/>
  <c r="L42" i="4"/>
  <c r="G43" i="4"/>
  <c r="H43" i="4"/>
  <c r="I43" i="4"/>
  <c r="J43" i="4"/>
  <c r="K43" i="4"/>
  <c r="L43" i="4"/>
  <c r="G44" i="4"/>
  <c r="H44" i="4"/>
  <c r="I44" i="4"/>
  <c r="J44" i="4"/>
  <c r="K44" i="4"/>
  <c r="L44" i="4"/>
  <c r="G45" i="4"/>
  <c r="H45" i="4"/>
  <c r="I45" i="4"/>
  <c r="J45" i="4"/>
  <c r="K45" i="4"/>
  <c r="L45" i="4"/>
  <c r="G46" i="4"/>
  <c r="H46" i="4"/>
  <c r="I46" i="4"/>
  <c r="J46" i="4"/>
  <c r="K46" i="4"/>
  <c r="L46" i="4"/>
  <c r="G47" i="4"/>
  <c r="H47" i="4"/>
  <c r="I47" i="4"/>
  <c r="J47" i="4"/>
  <c r="K47" i="4"/>
  <c r="L47" i="4"/>
  <c r="G48" i="4"/>
  <c r="H48" i="4"/>
  <c r="I48" i="4"/>
  <c r="J48" i="4"/>
  <c r="K48" i="4"/>
  <c r="L48" i="4"/>
  <c r="G49" i="4"/>
  <c r="H49" i="4"/>
  <c r="I49" i="4"/>
  <c r="J49" i="4"/>
  <c r="K49" i="4"/>
  <c r="L49" i="4"/>
  <c r="G50" i="4"/>
  <c r="H50" i="4"/>
  <c r="I50" i="4"/>
  <c r="J50" i="4"/>
  <c r="K50" i="4"/>
  <c r="L50" i="4"/>
  <c r="G51" i="4"/>
  <c r="H51" i="4"/>
  <c r="I51" i="4"/>
  <c r="J51" i="4"/>
  <c r="K51" i="4"/>
  <c r="L51" i="4"/>
  <c r="G52" i="4"/>
  <c r="H52" i="4"/>
  <c r="I52" i="4"/>
  <c r="J52" i="4"/>
  <c r="K52" i="4"/>
  <c r="L52" i="4"/>
  <c r="G53" i="4"/>
  <c r="H53" i="4"/>
  <c r="I53" i="4"/>
  <c r="J53" i="4"/>
  <c r="K53" i="4"/>
  <c r="L53" i="4"/>
  <c r="G54" i="4"/>
  <c r="H54" i="4"/>
  <c r="I54" i="4"/>
  <c r="J54" i="4"/>
  <c r="K54" i="4"/>
  <c r="L54" i="4"/>
  <c r="G55" i="4"/>
  <c r="H55" i="4"/>
  <c r="I55" i="4"/>
  <c r="J55" i="4"/>
  <c r="K55" i="4"/>
  <c r="L55" i="4"/>
  <c r="G56" i="4"/>
  <c r="H56" i="4"/>
  <c r="I56" i="4"/>
  <c r="J56" i="4"/>
  <c r="K56" i="4"/>
  <c r="L56" i="4"/>
  <c r="G57" i="4"/>
  <c r="H57" i="4"/>
  <c r="I57" i="4"/>
  <c r="J57" i="4"/>
  <c r="K57" i="4"/>
  <c r="L57" i="4"/>
  <c r="G58" i="4"/>
  <c r="H58" i="4"/>
  <c r="I58" i="4"/>
  <c r="J58" i="4"/>
  <c r="K58" i="4"/>
  <c r="L58" i="4"/>
  <c r="G59" i="4"/>
  <c r="H59" i="4"/>
  <c r="I59" i="4"/>
  <c r="J59" i="4"/>
  <c r="K59" i="4"/>
  <c r="L59" i="4"/>
  <c r="G60" i="4"/>
  <c r="H60" i="4"/>
  <c r="I60" i="4"/>
  <c r="J60" i="4"/>
  <c r="K60" i="4"/>
  <c r="L60" i="4"/>
  <c r="G61" i="4"/>
  <c r="H61" i="4"/>
  <c r="I61" i="4"/>
  <c r="J61" i="4"/>
  <c r="K61" i="4"/>
  <c r="L61" i="4"/>
  <c r="G62" i="4"/>
  <c r="H62" i="4"/>
  <c r="I62" i="4"/>
  <c r="J62" i="4"/>
  <c r="K62" i="4"/>
  <c r="L62" i="4"/>
  <c r="G63" i="4"/>
  <c r="H63" i="4"/>
  <c r="I63" i="4"/>
  <c r="J63" i="4"/>
  <c r="K63" i="4"/>
  <c r="L63" i="4"/>
  <c r="G64" i="4"/>
  <c r="H64" i="4"/>
  <c r="I64" i="4"/>
  <c r="J64" i="4"/>
  <c r="K64" i="4"/>
  <c r="L64" i="4"/>
  <c r="G65" i="4"/>
  <c r="H65" i="4"/>
  <c r="I65" i="4"/>
  <c r="J65" i="4"/>
  <c r="K65" i="4"/>
  <c r="L65" i="4"/>
  <c r="G66" i="4"/>
  <c r="H66" i="4"/>
  <c r="I66" i="4"/>
  <c r="J66" i="4"/>
  <c r="K66" i="4"/>
  <c r="L66" i="4"/>
  <c r="G67" i="4"/>
  <c r="H67" i="4"/>
  <c r="I67" i="4"/>
  <c r="J67" i="4"/>
  <c r="K67" i="4"/>
  <c r="L67" i="4"/>
  <c r="G68" i="4"/>
  <c r="H68" i="4"/>
  <c r="I68" i="4"/>
  <c r="J68" i="4"/>
  <c r="K68" i="4"/>
  <c r="L68" i="4"/>
  <c r="G69" i="4"/>
  <c r="H69" i="4"/>
  <c r="I69" i="4"/>
  <c r="J69" i="4"/>
  <c r="K69" i="4"/>
  <c r="L69" i="4"/>
  <c r="G70" i="4"/>
  <c r="H70" i="4"/>
  <c r="I70" i="4"/>
  <c r="J70" i="4"/>
  <c r="K70" i="4"/>
  <c r="L70" i="4"/>
  <c r="G71" i="4"/>
  <c r="H71" i="4"/>
  <c r="I71" i="4"/>
  <c r="J71" i="4"/>
  <c r="K71" i="4"/>
  <c r="L71" i="4"/>
  <c r="G72" i="4"/>
  <c r="H72" i="4"/>
  <c r="I72" i="4"/>
  <c r="J72" i="4"/>
  <c r="K72" i="4"/>
  <c r="L72" i="4"/>
  <c r="G73" i="4"/>
  <c r="H73" i="4"/>
  <c r="I73" i="4"/>
  <c r="J73" i="4"/>
  <c r="K73" i="4"/>
  <c r="L73" i="4"/>
  <c r="G74" i="4"/>
  <c r="H74" i="4"/>
  <c r="I74" i="4"/>
  <c r="J74" i="4"/>
  <c r="K74" i="4"/>
  <c r="L74" i="4"/>
  <c r="G75" i="4"/>
  <c r="H75" i="4"/>
  <c r="I75" i="4"/>
  <c r="J75" i="4"/>
  <c r="K75" i="4"/>
  <c r="L75" i="4"/>
  <c r="G76" i="4"/>
  <c r="H76" i="4"/>
  <c r="I76" i="4"/>
  <c r="J76" i="4"/>
  <c r="K76" i="4"/>
  <c r="L76" i="4"/>
  <c r="G77" i="4"/>
  <c r="H77" i="4"/>
  <c r="I77" i="4"/>
  <c r="J77" i="4"/>
  <c r="K77" i="4"/>
  <c r="L77" i="4"/>
  <c r="G78" i="4"/>
  <c r="H78" i="4"/>
  <c r="I78" i="4"/>
  <c r="J78" i="4"/>
  <c r="K78" i="4"/>
  <c r="L78" i="4"/>
  <c r="G79" i="4"/>
  <c r="H79" i="4"/>
  <c r="I79" i="4"/>
  <c r="J79" i="4"/>
  <c r="K79" i="4"/>
  <c r="L79" i="4"/>
  <c r="G80" i="4"/>
  <c r="H80" i="4"/>
  <c r="I80" i="4"/>
  <c r="J80" i="4"/>
  <c r="K80" i="4"/>
  <c r="L80" i="4"/>
  <c r="G81" i="4"/>
  <c r="H81" i="4"/>
  <c r="I81" i="4"/>
  <c r="J81" i="4"/>
  <c r="K81" i="4"/>
  <c r="L81" i="4"/>
  <c r="G82" i="4"/>
  <c r="H82" i="4"/>
  <c r="I82" i="4"/>
  <c r="J82" i="4"/>
  <c r="K82" i="4"/>
  <c r="L82" i="4"/>
  <c r="G83" i="4"/>
  <c r="H83" i="4"/>
  <c r="I83" i="4"/>
  <c r="J83" i="4"/>
  <c r="K83" i="4"/>
  <c r="L83" i="4"/>
  <c r="G84" i="4"/>
  <c r="H84" i="4"/>
  <c r="I84" i="4"/>
  <c r="J84" i="4"/>
  <c r="K84" i="4"/>
  <c r="L84" i="4"/>
  <c r="G85" i="4"/>
  <c r="H85" i="4"/>
  <c r="I85" i="4"/>
  <c r="J85" i="4"/>
  <c r="K85" i="4"/>
  <c r="L85" i="4"/>
  <c r="G86" i="4"/>
  <c r="H86" i="4"/>
  <c r="I86" i="4"/>
  <c r="J86" i="4"/>
  <c r="K86" i="4"/>
  <c r="L86" i="4"/>
  <c r="G87" i="4"/>
  <c r="H87" i="4"/>
  <c r="I87" i="4"/>
  <c r="J87" i="4"/>
  <c r="K87" i="4"/>
  <c r="L87" i="4"/>
  <c r="G88" i="4"/>
  <c r="H88" i="4"/>
  <c r="I88" i="4"/>
  <c r="J88" i="4"/>
  <c r="K88" i="4"/>
  <c r="L88" i="4"/>
  <c r="G89" i="4"/>
  <c r="H89" i="4"/>
  <c r="I89" i="4"/>
  <c r="J89" i="4"/>
  <c r="K89" i="4"/>
  <c r="L89" i="4"/>
  <c r="G90" i="4"/>
  <c r="H90" i="4"/>
  <c r="I90" i="4"/>
  <c r="J90" i="4"/>
  <c r="K90" i="4"/>
  <c r="L90" i="4"/>
  <c r="G91" i="4"/>
  <c r="H91" i="4"/>
  <c r="I91" i="4"/>
  <c r="J91" i="4"/>
  <c r="K91" i="4"/>
  <c r="L91" i="4"/>
  <c r="G92" i="4"/>
  <c r="H92" i="4"/>
  <c r="I92" i="4"/>
  <c r="J92" i="4"/>
  <c r="K92" i="4"/>
  <c r="L92" i="4"/>
  <c r="G93" i="4"/>
  <c r="H93" i="4"/>
  <c r="I93" i="4"/>
  <c r="J93" i="4"/>
  <c r="K93" i="4"/>
  <c r="L93" i="4"/>
  <c r="G94" i="4"/>
  <c r="H94" i="4"/>
  <c r="I94" i="4"/>
  <c r="J94" i="4"/>
  <c r="K94" i="4"/>
  <c r="L94" i="4"/>
  <c r="G95" i="4"/>
  <c r="H95" i="4"/>
  <c r="I95" i="4"/>
  <c r="J95" i="4"/>
  <c r="K95" i="4"/>
  <c r="L95" i="4"/>
  <c r="G96" i="4"/>
  <c r="H96" i="4"/>
  <c r="I96" i="4"/>
  <c r="J96" i="4"/>
  <c r="K96" i="4"/>
  <c r="L96" i="4"/>
  <c r="G97" i="4"/>
  <c r="H97" i="4"/>
  <c r="I97" i="4"/>
  <c r="J97" i="4"/>
  <c r="K97" i="4"/>
  <c r="L97" i="4"/>
  <c r="G98" i="4"/>
  <c r="H98" i="4"/>
  <c r="I98" i="4"/>
  <c r="J98" i="4"/>
  <c r="K98" i="4"/>
  <c r="L98" i="4"/>
  <c r="G99" i="4"/>
  <c r="H99" i="4"/>
  <c r="I99" i="4"/>
  <c r="J99" i="4"/>
  <c r="K99" i="4"/>
  <c r="L99" i="4"/>
  <c r="G100" i="4"/>
  <c r="H100" i="4"/>
  <c r="I100" i="4"/>
  <c r="J100" i="4"/>
  <c r="K100" i="4"/>
  <c r="L100" i="4"/>
  <c r="G101" i="4"/>
  <c r="H101" i="4"/>
  <c r="I101" i="4"/>
  <c r="J101" i="4"/>
  <c r="K101" i="4"/>
  <c r="L101" i="4"/>
  <c r="G102" i="4"/>
  <c r="H102" i="4"/>
  <c r="I102" i="4"/>
  <c r="J102" i="4"/>
  <c r="K102" i="4"/>
  <c r="L102" i="4"/>
  <c r="G103" i="4"/>
  <c r="H103" i="4"/>
  <c r="I103" i="4"/>
  <c r="J103" i="4"/>
  <c r="K103" i="4"/>
  <c r="L103" i="4"/>
  <c r="G104" i="4"/>
  <c r="H104" i="4"/>
  <c r="I104" i="4"/>
  <c r="J104" i="4"/>
  <c r="K104" i="4"/>
  <c r="L104" i="4"/>
  <c r="G105" i="4"/>
  <c r="H105" i="4"/>
  <c r="I105" i="4"/>
  <c r="J105" i="4"/>
  <c r="K105" i="4"/>
  <c r="L105" i="4"/>
  <c r="G106" i="4"/>
  <c r="H106" i="4"/>
  <c r="I106" i="4"/>
  <c r="J106" i="4"/>
  <c r="K106" i="4"/>
  <c r="L106" i="4"/>
  <c r="G107" i="4"/>
  <c r="H107" i="4"/>
  <c r="I107" i="4"/>
  <c r="J107" i="4"/>
  <c r="K107" i="4"/>
  <c r="L107" i="4"/>
  <c r="G108" i="4"/>
  <c r="H108" i="4"/>
  <c r="I108" i="4"/>
  <c r="J108" i="4"/>
  <c r="K108" i="4"/>
  <c r="L108" i="4"/>
  <c r="G109" i="4"/>
  <c r="H109" i="4"/>
  <c r="I109" i="4"/>
  <c r="J109" i="4"/>
  <c r="K109" i="4"/>
  <c r="L109" i="4"/>
  <c r="G110" i="4"/>
  <c r="H110" i="4"/>
  <c r="I110" i="4"/>
  <c r="J110" i="4"/>
  <c r="K110" i="4"/>
  <c r="L110" i="4"/>
  <c r="G111" i="4"/>
  <c r="H111" i="4"/>
  <c r="I111" i="4"/>
  <c r="J111" i="4"/>
  <c r="K111" i="4"/>
  <c r="L111" i="4"/>
  <c r="G112" i="4"/>
  <c r="H112" i="4"/>
  <c r="I112" i="4"/>
  <c r="J112" i="4"/>
  <c r="K112" i="4"/>
  <c r="L112" i="4"/>
  <c r="G113" i="4"/>
  <c r="H113" i="4"/>
  <c r="I113" i="4"/>
  <c r="J113" i="4"/>
  <c r="K113" i="4"/>
  <c r="L113" i="4"/>
  <c r="G114" i="4"/>
  <c r="H114" i="4"/>
  <c r="I114" i="4"/>
  <c r="J114" i="4"/>
  <c r="K114" i="4"/>
  <c r="L114" i="4"/>
  <c r="G115" i="4"/>
  <c r="H115" i="4"/>
  <c r="I115" i="4"/>
  <c r="J115" i="4"/>
  <c r="K115" i="4"/>
  <c r="L115" i="4"/>
  <c r="G116" i="4"/>
  <c r="H116" i="4"/>
  <c r="I116" i="4"/>
  <c r="J116" i="4"/>
  <c r="K116" i="4"/>
  <c r="L116" i="4"/>
  <c r="G117" i="4"/>
  <c r="H117" i="4"/>
  <c r="I117" i="4"/>
  <c r="J117" i="4"/>
  <c r="K117" i="4"/>
  <c r="L117" i="4"/>
  <c r="G118" i="4"/>
  <c r="H118" i="4"/>
  <c r="I118" i="4"/>
  <c r="J118" i="4"/>
  <c r="K118" i="4"/>
  <c r="L118" i="4"/>
  <c r="G119" i="4"/>
  <c r="H119" i="4"/>
  <c r="I119" i="4"/>
  <c r="J119" i="4"/>
  <c r="K119" i="4"/>
  <c r="L119" i="4"/>
  <c r="G120" i="4"/>
  <c r="H120" i="4"/>
  <c r="I120" i="4"/>
  <c r="J120" i="4"/>
  <c r="K120" i="4"/>
  <c r="L120" i="4"/>
  <c r="G121" i="4"/>
  <c r="H121" i="4"/>
  <c r="I121" i="4"/>
  <c r="J121" i="4"/>
  <c r="K121" i="4"/>
  <c r="L121" i="4"/>
  <c r="G122" i="4"/>
  <c r="H122" i="4"/>
  <c r="I122" i="4"/>
  <c r="J122" i="4"/>
  <c r="K122" i="4"/>
  <c r="L122" i="4"/>
  <c r="G123" i="4"/>
  <c r="H123" i="4"/>
  <c r="I123" i="4"/>
  <c r="J123" i="4"/>
  <c r="K123" i="4"/>
  <c r="L123" i="4"/>
  <c r="G124" i="4"/>
  <c r="H124" i="4"/>
  <c r="I124" i="4"/>
  <c r="J124" i="4"/>
  <c r="K124" i="4"/>
  <c r="L124" i="4"/>
  <c r="G125" i="4"/>
  <c r="H125" i="4"/>
  <c r="I125" i="4"/>
  <c r="J125" i="4"/>
  <c r="K125" i="4"/>
  <c r="L125" i="4"/>
  <c r="G126" i="4"/>
  <c r="H126" i="4"/>
  <c r="I126" i="4"/>
  <c r="J126" i="4"/>
  <c r="K126" i="4"/>
  <c r="L126" i="4"/>
  <c r="G127" i="4"/>
  <c r="H127" i="4"/>
  <c r="I127" i="4"/>
  <c r="J127" i="4"/>
  <c r="K127" i="4"/>
  <c r="L127" i="4"/>
  <c r="G128" i="4"/>
  <c r="H128" i="4"/>
  <c r="I128" i="4"/>
  <c r="J128" i="4"/>
  <c r="K128" i="4"/>
  <c r="L128" i="4"/>
  <c r="G129" i="4"/>
  <c r="H129" i="4"/>
  <c r="I129" i="4"/>
  <c r="J129" i="4"/>
  <c r="K129" i="4"/>
  <c r="L129" i="4"/>
  <c r="G130" i="4"/>
  <c r="H130" i="4"/>
  <c r="I130" i="4"/>
  <c r="J130" i="4"/>
  <c r="K130" i="4"/>
  <c r="L130" i="4"/>
  <c r="G131" i="4"/>
  <c r="H131" i="4"/>
  <c r="I131" i="4"/>
  <c r="J131" i="4"/>
  <c r="K131" i="4"/>
  <c r="L131" i="4"/>
  <c r="G132" i="4"/>
  <c r="H132" i="4"/>
  <c r="I132" i="4"/>
  <c r="J132" i="4"/>
  <c r="K132" i="4"/>
  <c r="L132" i="4"/>
  <c r="G133" i="4"/>
  <c r="H133" i="4"/>
  <c r="I133" i="4"/>
  <c r="J133" i="4"/>
  <c r="K133" i="4"/>
  <c r="L133" i="4"/>
  <c r="G134" i="4"/>
  <c r="H134" i="4"/>
  <c r="I134" i="4"/>
  <c r="J134" i="4"/>
  <c r="K134" i="4"/>
  <c r="L134" i="4"/>
  <c r="G135" i="4"/>
  <c r="H135" i="4"/>
  <c r="I135" i="4"/>
  <c r="J135" i="4"/>
  <c r="K135" i="4"/>
  <c r="L135" i="4"/>
  <c r="G136" i="4"/>
  <c r="H136" i="4"/>
  <c r="I136" i="4"/>
  <c r="J136" i="4"/>
  <c r="K136" i="4"/>
  <c r="L136" i="4"/>
  <c r="G137" i="4"/>
  <c r="H137" i="4"/>
  <c r="I137" i="4"/>
  <c r="J137" i="4"/>
  <c r="K137" i="4"/>
  <c r="L137" i="4"/>
  <c r="G138" i="4"/>
  <c r="H138" i="4"/>
  <c r="I138" i="4"/>
  <c r="J138" i="4"/>
  <c r="K138" i="4"/>
  <c r="L138" i="4"/>
  <c r="G139" i="4"/>
  <c r="H139" i="4"/>
  <c r="I139" i="4"/>
  <c r="J139" i="4"/>
  <c r="K139" i="4"/>
  <c r="L139" i="4"/>
  <c r="G140" i="4"/>
  <c r="H140" i="4"/>
  <c r="I140" i="4"/>
  <c r="J140" i="4"/>
  <c r="K140" i="4"/>
  <c r="L140" i="4"/>
  <c r="G141" i="4"/>
  <c r="H141" i="4"/>
  <c r="I141" i="4"/>
  <c r="J141" i="4"/>
  <c r="K141" i="4"/>
  <c r="L141" i="4"/>
  <c r="G142" i="4"/>
  <c r="H142" i="4"/>
  <c r="I142" i="4"/>
  <c r="J142" i="4"/>
  <c r="K142" i="4"/>
  <c r="L142" i="4"/>
  <c r="G143" i="4"/>
  <c r="H143" i="4"/>
  <c r="I143" i="4"/>
  <c r="J143" i="4"/>
  <c r="K143" i="4"/>
  <c r="L143" i="4"/>
  <c r="G144" i="4"/>
  <c r="H144" i="4"/>
  <c r="I144" i="4"/>
  <c r="J144" i="4"/>
  <c r="K144" i="4"/>
  <c r="L144" i="4"/>
  <c r="G145" i="4"/>
  <c r="H145" i="4"/>
  <c r="I145" i="4"/>
  <c r="J145" i="4"/>
  <c r="K145" i="4"/>
  <c r="L145" i="4"/>
  <c r="G146" i="4"/>
  <c r="H146" i="4"/>
  <c r="I146" i="4"/>
  <c r="J146" i="4"/>
  <c r="K146" i="4"/>
  <c r="L146" i="4"/>
  <c r="G147" i="4"/>
  <c r="H147" i="4"/>
  <c r="I147" i="4"/>
  <c r="J147" i="4"/>
  <c r="K147" i="4"/>
  <c r="L147" i="4"/>
  <c r="G148" i="4"/>
  <c r="H148" i="4"/>
  <c r="I148" i="4"/>
  <c r="J148" i="4"/>
  <c r="K148" i="4"/>
  <c r="L148" i="4"/>
  <c r="G149" i="4"/>
  <c r="H149" i="4"/>
  <c r="I149" i="4"/>
  <c r="J149" i="4"/>
  <c r="K149" i="4"/>
  <c r="L149" i="4"/>
  <c r="G150" i="4"/>
  <c r="H150" i="4"/>
  <c r="I150" i="4"/>
  <c r="J150" i="4"/>
  <c r="K150" i="4"/>
  <c r="L150" i="4"/>
  <c r="G151" i="4"/>
  <c r="H151" i="4"/>
  <c r="I151" i="4"/>
  <c r="J151" i="4"/>
  <c r="K151" i="4"/>
  <c r="L151" i="4"/>
  <c r="G152" i="4"/>
  <c r="H152" i="4"/>
  <c r="I152" i="4"/>
  <c r="J152" i="4"/>
  <c r="K152" i="4"/>
  <c r="L152" i="4"/>
  <c r="G153" i="4"/>
  <c r="H153" i="4"/>
  <c r="I153" i="4"/>
  <c r="J153" i="4"/>
  <c r="K153" i="4"/>
  <c r="L153" i="4"/>
  <c r="G154" i="4"/>
  <c r="H154" i="4"/>
  <c r="I154" i="4"/>
  <c r="J154" i="4"/>
  <c r="K154" i="4"/>
  <c r="L154" i="4"/>
  <c r="G155" i="4"/>
  <c r="H155" i="4"/>
  <c r="I155" i="4"/>
  <c r="J155" i="4"/>
  <c r="K155" i="4"/>
  <c r="L155" i="4"/>
  <c r="G156" i="4"/>
  <c r="H156" i="4"/>
  <c r="I156" i="4"/>
  <c r="J156" i="4"/>
  <c r="K156" i="4"/>
  <c r="L156" i="4"/>
  <c r="G157" i="4"/>
  <c r="H157" i="4"/>
  <c r="I157" i="4"/>
  <c r="J157" i="4"/>
  <c r="K157" i="4"/>
  <c r="L157" i="4"/>
  <c r="G158" i="4"/>
  <c r="H158" i="4"/>
  <c r="I158" i="4"/>
  <c r="J158" i="4"/>
  <c r="K158" i="4"/>
  <c r="L158" i="4"/>
  <c r="G159" i="4"/>
  <c r="H159" i="4"/>
  <c r="I159" i="4"/>
  <c r="J159" i="4"/>
  <c r="K159" i="4"/>
  <c r="L159" i="4"/>
  <c r="G160" i="4"/>
  <c r="H160" i="4"/>
  <c r="I160" i="4"/>
  <c r="J160" i="4"/>
  <c r="K160" i="4"/>
  <c r="L160" i="4"/>
  <c r="G161" i="4"/>
  <c r="H161" i="4"/>
  <c r="I161" i="4"/>
  <c r="J161" i="4"/>
  <c r="K161" i="4"/>
  <c r="L161" i="4"/>
  <c r="G162" i="4"/>
  <c r="H162" i="4"/>
  <c r="I162" i="4"/>
  <c r="J162" i="4"/>
  <c r="K162" i="4"/>
  <c r="L162" i="4"/>
  <c r="G163" i="4"/>
  <c r="H163" i="4"/>
  <c r="I163" i="4"/>
  <c r="J163" i="4"/>
  <c r="K163" i="4"/>
  <c r="L163" i="4"/>
  <c r="G164" i="4"/>
  <c r="H164" i="4"/>
  <c r="I164" i="4"/>
  <c r="J164" i="4"/>
  <c r="K164" i="4"/>
  <c r="L164" i="4"/>
  <c r="G165" i="4"/>
  <c r="H165" i="4"/>
  <c r="I165" i="4"/>
  <c r="J165" i="4"/>
  <c r="K165" i="4"/>
  <c r="L165" i="4"/>
  <c r="G166" i="4"/>
  <c r="H166" i="4"/>
  <c r="I166" i="4"/>
  <c r="J166" i="4"/>
  <c r="K166" i="4"/>
  <c r="L166" i="4"/>
  <c r="G167" i="4"/>
  <c r="H167" i="4"/>
  <c r="I167" i="4"/>
  <c r="J167" i="4"/>
  <c r="K167" i="4"/>
  <c r="L167" i="4"/>
  <c r="G168" i="4"/>
  <c r="H168" i="4"/>
  <c r="I168" i="4"/>
  <c r="J168" i="4"/>
  <c r="K168" i="4"/>
  <c r="L168" i="4"/>
  <c r="G169" i="4"/>
  <c r="H169" i="4"/>
  <c r="I169" i="4"/>
  <c r="J169" i="4"/>
  <c r="K169" i="4"/>
  <c r="L169" i="4"/>
  <c r="G170" i="4"/>
  <c r="H170" i="4"/>
  <c r="I170" i="4"/>
  <c r="J170" i="4"/>
  <c r="K170" i="4"/>
  <c r="L170" i="4"/>
  <c r="G171" i="4"/>
  <c r="H171" i="4"/>
  <c r="I171" i="4"/>
  <c r="J171" i="4"/>
  <c r="K171" i="4"/>
  <c r="L171" i="4"/>
  <c r="G172" i="4"/>
  <c r="H172" i="4"/>
  <c r="I172" i="4"/>
  <c r="J172" i="4"/>
  <c r="K172" i="4"/>
  <c r="L172" i="4"/>
  <c r="G173" i="4"/>
  <c r="H173" i="4"/>
  <c r="I173" i="4"/>
  <c r="J173" i="4"/>
  <c r="K173" i="4"/>
  <c r="L173" i="4"/>
  <c r="G174" i="4"/>
  <c r="H174" i="4"/>
  <c r="I174" i="4"/>
  <c r="J174" i="4"/>
  <c r="K174" i="4"/>
  <c r="L174" i="4"/>
  <c r="G175" i="4"/>
  <c r="H175" i="4"/>
  <c r="I175" i="4"/>
  <c r="J175" i="4"/>
  <c r="K175" i="4"/>
  <c r="L175" i="4"/>
  <c r="G176" i="4"/>
  <c r="H176" i="4"/>
  <c r="I176" i="4"/>
  <c r="J176" i="4"/>
  <c r="K176" i="4"/>
  <c r="L176" i="4"/>
  <c r="G177" i="4"/>
  <c r="H177" i="4"/>
  <c r="I177" i="4"/>
  <c r="J177" i="4"/>
  <c r="K177" i="4"/>
  <c r="L177" i="4"/>
  <c r="G178" i="4"/>
  <c r="H178" i="4"/>
  <c r="I178" i="4"/>
  <c r="J178" i="4"/>
  <c r="K178" i="4"/>
  <c r="L178" i="4"/>
  <c r="G179" i="4"/>
  <c r="H179" i="4"/>
  <c r="I179" i="4"/>
  <c r="J179" i="4"/>
  <c r="K179" i="4"/>
  <c r="L179" i="4"/>
  <c r="G180" i="4"/>
  <c r="H180" i="4"/>
  <c r="I180" i="4"/>
  <c r="J180" i="4"/>
  <c r="K180" i="4"/>
  <c r="L180" i="4"/>
  <c r="G181" i="4"/>
  <c r="H181" i="4"/>
  <c r="I181" i="4"/>
  <c r="J181" i="4"/>
  <c r="K181" i="4"/>
  <c r="L181" i="4"/>
  <c r="G182" i="4"/>
  <c r="H182" i="4"/>
  <c r="I182" i="4"/>
  <c r="J182" i="4"/>
  <c r="K182" i="4"/>
  <c r="L182" i="4"/>
  <c r="G183" i="4"/>
  <c r="H183" i="4"/>
  <c r="I183" i="4"/>
  <c r="J183" i="4"/>
  <c r="K183" i="4"/>
  <c r="L183" i="4"/>
  <c r="G184" i="4"/>
  <c r="H184" i="4"/>
  <c r="I184" i="4"/>
  <c r="J184" i="4"/>
  <c r="K184" i="4"/>
  <c r="L184" i="4"/>
  <c r="G185" i="4"/>
  <c r="H185" i="4"/>
  <c r="I185" i="4"/>
  <c r="J185" i="4"/>
  <c r="K185" i="4"/>
  <c r="L185" i="4"/>
  <c r="G186" i="4"/>
  <c r="H186" i="4"/>
  <c r="I186" i="4"/>
  <c r="J186" i="4"/>
  <c r="K186" i="4"/>
  <c r="L186" i="4"/>
  <c r="G187" i="4"/>
  <c r="H187" i="4"/>
  <c r="I187" i="4"/>
  <c r="J187" i="4"/>
  <c r="K187" i="4"/>
  <c r="L187" i="4"/>
  <c r="G188" i="4"/>
  <c r="H188" i="4"/>
  <c r="I188" i="4"/>
  <c r="J188" i="4"/>
  <c r="K188" i="4"/>
  <c r="L188" i="4"/>
  <c r="G189" i="4"/>
  <c r="H189" i="4"/>
  <c r="I189" i="4"/>
  <c r="J189" i="4"/>
  <c r="K189" i="4"/>
  <c r="L189" i="4"/>
  <c r="G190" i="4"/>
  <c r="H190" i="4"/>
  <c r="I190" i="4"/>
  <c r="J190" i="4"/>
  <c r="K190" i="4"/>
  <c r="L190" i="4"/>
  <c r="G191" i="4"/>
  <c r="H191" i="4"/>
  <c r="I191" i="4"/>
  <c r="J191" i="4"/>
  <c r="K191" i="4"/>
  <c r="L191" i="4"/>
  <c r="G192" i="4"/>
  <c r="H192" i="4"/>
  <c r="I192" i="4"/>
  <c r="J192" i="4"/>
  <c r="K192" i="4"/>
  <c r="L192" i="4"/>
  <c r="G193" i="4"/>
  <c r="H193" i="4"/>
  <c r="I193" i="4"/>
  <c r="J193" i="4"/>
  <c r="K193" i="4"/>
  <c r="L193" i="4"/>
  <c r="G194" i="4"/>
  <c r="H194" i="4"/>
  <c r="I194" i="4"/>
  <c r="J194" i="4"/>
  <c r="K194" i="4"/>
  <c r="L194" i="4"/>
  <c r="G195" i="4"/>
  <c r="H195" i="4"/>
  <c r="I195" i="4"/>
  <c r="J195" i="4"/>
  <c r="K195" i="4"/>
  <c r="L195" i="4"/>
  <c r="G196" i="4"/>
  <c r="H196" i="4"/>
  <c r="I196" i="4"/>
  <c r="J196" i="4"/>
  <c r="K196" i="4"/>
  <c r="L196" i="4"/>
  <c r="G197" i="4"/>
  <c r="H197" i="4"/>
  <c r="I197" i="4"/>
  <c r="J197" i="4"/>
  <c r="K197" i="4"/>
  <c r="L197" i="4"/>
  <c r="G198" i="4"/>
  <c r="H198" i="4"/>
  <c r="I198" i="4"/>
  <c r="J198" i="4"/>
  <c r="K198" i="4"/>
  <c r="L198" i="4"/>
  <c r="G199" i="4"/>
  <c r="H199" i="4"/>
  <c r="I199" i="4"/>
  <c r="J199" i="4"/>
  <c r="K199" i="4"/>
  <c r="L199" i="4"/>
  <c r="G200" i="4"/>
  <c r="H200" i="4"/>
  <c r="I200" i="4"/>
  <c r="J200" i="4"/>
  <c r="K200" i="4"/>
  <c r="L200" i="4"/>
  <c r="G201" i="4"/>
  <c r="H201" i="4"/>
  <c r="I201" i="4"/>
  <c r="J201" i="4"/>
  <c r="K201" i="4"/>
  <c r="L201" i="4"/>
  <c r="G202" i="4"/>
  <c r="H202" i="4"/>
  <c r="I202" i="4"/>
  <c r="J202" i="4"/>
  <c r="K202" i="4"/>
  <c r="L202" i="4"/>
  <c r="G203" i="4"/>
  <c r="H203" i="4"/>
  <c r="I203" i="4"/>
  <c r="J203" i="4"/>
  <c r="K203" i="4"/>
  <c r="L203" i="4"/>
  <c r="G204" i="4"/>
  <c r="H204" i="4"/>
  <c r="I204" i="4"/>
  <c r="J204" i="4"/>
  <c r="K204" i="4"/>
  <c r="L204" i="4"/>
  <c r="G205" i="4"/>
  <c r="H205" i="4"/>
  <c r="I205" i="4"/>
  <c r="J205" i="4"/>
  <c r="K205" i="4"/>
  <c r="L205" i="4"/>
  <c r="G206" i="4"/>
  <c r="H206" i="4"/>
  <c r="I206" i="4"/>
  <c r="J206" i="4"/>
  <c r="K206" i="4"/>
  <c r="L206" i="4"/>
  <c r="G207" i="4"/>
  <c r="H207" i="4"/>
  <c r="I207" i="4"/>
  <c r="J207" i="4"/>
  <c r="K207" i="4"/>
  <c r="L207" i="4"/>
  <c r="G208" i="4"/>
  <c r="H208" i="4"/>
  <c r="I208" i="4"/>
  <c r="J208" i="4"/>
  <c r="K208" i="4"/>
  <c r="L208" i="4"/>
  <c r="G209" i="4"/>
  <c r="H209" i="4"/>
  <c r="I209" i="4"/>
  <c r="J209" i="4"/>
  <c r="K209" i="4"/>
  <c r="L209" i="4"/>
  <c r="G210" i="4"/>
  <c r="H210" i="4"/>
  <c r="I210" i="4"/>
  <c r="J210" i="4"/>
  <c r="K210" i="4"/>
  <c r="L210" i="4"/>
  <c r="G211" i="4"/>
  <c r="H211" i="4"/>
  <c r="I211" i="4"/>
  <c r="J211" i="4"/>
  <c r="K211" i="4"/>
  <c r="L211" i="4"/>
  <c r="G212" i="4"/>
  <c r="H212" i="4"/>
  <c r="I212" i="4"/>
  <c r="J212" i="4"/>
  <c r="K212" i="4"/>
  <c r="L212" i="4"/>
  <c r="G213" i="4"/>
  <c r="H213" i="4"/>
  <c r="I213" i="4"/>
  <c r="J213" i="4"/>
  <c r="K213" i="4"/>
  <c r="L213" i="4"/>
  <c r="G214" i="4"/>
  <c r="H214" i="4"/>
  <c r="I214" i="4"/>
  <c r="J214" i="4"/>
  <c r="K214" i="4"/>
  <c r="L214" i="4"/>
  <c r="G215" i="4"/>
  <c r="H215" i="4"/>
  <c r="I215" i="4"/>
  <c r="J215" i="4"/>
  <c r="K215" i="4"/>
  <c r="L215" i="4"/>
  <c r="G216" i="4"/>
  <c r="H216" i="4"/>
  <c r="I216" i="4"/>
  <c r="J216" i="4"/>
  <c r="K216" i="4"/>
  <c r="L216" i="4"/>
  <c r="G217" i="4"/>
  <c r="H217" i="4"/>
  <c r="I217" i="4"/>
  <c r="J217" i="4"/>
  <c r="K217" i="4"/>
  <c r="L217" i="4"/>
  <c r="G218" i="4"/>
  <c r="H218" i="4"/>
  <c r="I218" i="4"/>
  <c r="J218" i="4"/>
  <c r="K218" i="4"/>
  <c r="L218" i="4"/>
  <c r="G219" i="4"/>
  <c r="H219" i="4"/>
  <c r="I219" i="4"/>
  <c r="J219" i="4"/>
  <c r="K219" i="4"/>
  <c r="L219" i="4"/>
  <c r="G220" i="4"/>
  <c r="H220" i="4"/>
  <c r="I220" i="4"/>
  <c r="J220" i="4"/>
  <c r="K220" i="4"/>
  <c r="L220" i="4"/>
  <c r="G221" i="4"/>
  <c r="H221" i="4"/>
  <c r="I221" i="4"/>
  <c r="J221" i="4"/>
  <c r="K221" i="4"/>
  <c r="L221" i="4"/>
  <c r="G222" i="4"/>
  <c r="H222" i="4"/>
  <c r="I222" i="4"/>
  <c r="J222" i="4"/>
  <c r="K222" i="4"/>
  <c r="L222" i="4"/>
  <c r="G223" i="4"/>
  <c r="H223" i="4"/>
  <c r="I223" i="4"/>
  <c r="J223" i="4"/>
  <c r="K223" i="4"/>
  <c r="L223" i="4"/>
  <c r="G224" i="4"/>
  <c r="H224" i="4"/>
  <c r="I224" i="4"/>
  <c r="J224" i="4"/>
  <c r="K224" i="4"/>
  <c r="L224" i="4"/>
  <c r="G225" i="4"/>
  <c r="H225" i="4"/>
  <c r="I225" i="4"/>
  <c r="J225" i="4"/>
  <c r="K225" i="4"/>
  <c r="L225" i="4"/>
  <c r="G226" i="4"/>
  <c r="H226" i="4"/>
  <c r="I226" i="4"/>
  <c r="J226" i="4"/>
  <c r="K226" i="4"/>
  <c r="L226" i="4"/>
  <c r="G227" i="4"/>
  <c r="H227" i="4"/>
  <c r="I227" i="4"/>
  <c r="J227" i="4"/>
  <c r="K227" i="4"/>
  <c r="L227" i="4"/>
  <c r="G228" i="4"/>
  <c r="H228" i="4"/>
  <c r="I228" i="4"/>
  <c r="J228" i="4"/>
  <c r="K228" i="4"/>
  <c r="L228" i="4"/>
  <c r="G229" i="4"/>
  <c r="H229" i="4"/>
  <c r="I229" i="4"/>
  <c r="J229" i="4"/>
  <c r="K229" i="4"/>
  <c r="L229" i="4"/>
  <c r="G230" i="4"/>
  <c r="H230" i="4"/>
  <c r="I230" i="4"/>
  <c r="J230" i="4"/>
  <c r="K230" i="4"/>
  <c r="L230" i="4"/>
  <c r="G231" i="4"/>
  <c r="H231" i="4"/>
  <c r="I231" i="4"/>
  <c r="J231" i="4"/>
  <c r="K231" i="4"/>
  <c r="L231" i="4"/>
  <c r="G232" i="4"/>
  <c r="H232" i="4"/>
  <c r="I232" i="4"/>
  <c r="J232" i="4"/>
  <c r="K232" i="4"/>
  <c r="L232" i="4"/>
  <c r="G233" i="4"/>
  <c r="H233" i="4"/>
  <c r="I233" i="4"/>
  <c r="J233" i="4"/>
  <c r="K233" i="4"/>
  <c r="L233" i="4"/>
  <c r="G234" i="4"/>
  <c r="H234" i="4"/>
  <c r="I234" i="4"/>
  <c r="J234" i="4"/>
  <c r="K234" i="4"/>
  <c r="L234" i="4"/>
  <c r="G235" i="4"/>
  <c r="H235" i="4"/>
  <c r="I235" i="4"/>
  <c r="J235" i="4"/>
  <c r="K235" i="4"/>
  <c r="L235" i="4"/>
  <c r="G236" i="4"/>
  <c r="H236" i="4"/>
  <c r="I236" i="4"/>
  <c r="J236" i="4"/>
  <c r="K236" i="4"/>
  <c r="L236" i="4"/>
  <c r="G237" i="4"/>
  <c r="H237" i="4"/>
  <c r="I237" i="4"/>
  <c r="J237" i="4"/>
  <c r="K237" i="4"/>
  <c r="L237" i="4"/>
  <c r="G238" i="4"/>
  <c r="H238" i="4"/>
  <c r="I238" i="4"/>
  <c r="J238" i="4"/>
  <c r="K238" i="4"/>
  <c r="L238" i="4"/>
  <c r="G239" i="4"/>
  <c r="H239" i="4"/>
  <c r="I239" i="4"/>
  <c r="J239" i="4"/>
  <c r="K239" i="4"/>
  <c r="L239" i="4"/>
  <c r="G240" i="4"/>
  <c r="H240" i="4"/>
  <c r="I240" i="4"/>
  <c r="J240" i="4"/>
  <c r="K240" i="4"/>
  <c r="L240" i="4"/>
  <c r="G241" i="4"/>
  <c r="H241" i="4"/>
  <c r="I241" i="4"/>
  <c r="J241" i="4"/>
  <c r="K241" i="4"/>
  <c r="L241" i="4"/>
  <c r="G242" i="4"/>
  <c r="H242" i="4"/>
  <c r="I242" i="4"/>
  <c r="J242" i="4"/>
  <c r="K242" i="4"/>
  <c r="L242" i="4"/>
  <c r="G243" i="4"/>
  <c r="H243" i="4"/>
  <c r="I243" i="4"/>
  <c r="J243" i="4"/>
  <c r="K243" i="4"/>
  <c r="L243" i="4"/>
  <c r="G244" i="4"/>
  <c r="H244" i="4"/>
  <c r="I244" i="4"/>
  <c r="J244" i="4"/>
  <c r="K244" i="4"/>
  <c r="L244" i="4"/>
  <c r="G245" i="4"/>
  <c r="H245" i="4"/>
  <c r="I245" i="4"/>
  <c r="J245" i="4"/>
  <c r="K245" i="4"/>
  <c r="L245" i="4"/>
  <c r="G246" i="4"/>
  <c r="H246" i="4"/>
  <c r="I246" i="4"/>
  <c r="J246" i="4"/>
  <c r="K246" i="4"/>
  <c r="L246" i="4"/>
  <c r="G247" i="4"/>
  <c r="H247" i="4"/>
  <c r="I247" i="4"/>
  <c r="J247" i="4"/>
  <c r="K247" i="4"/>
  <c r="L247" i="4"/>
  <c r="G248" i="4"/>
  <c r="H248" i="4"/>
  <c r="I248" i="4"/>
  <c r="J248" i="4"/>
  <c r="K248" i="4"/>
  <c r="L248" i="4"/>
  <c r="G249" i="4"/>
  <c r="H249" i="4"/>
  <c r="I249" i="4"/>
  <c r="J249" i="4"/>
  <c r="K249" i="4"/>
  <c r="L249" i="4"/>
  <c r="G250" i="4"/>
  <c r="H250" i="4"/>
  <c r="I250" i="4"/>
  <c r="J250" i="4"/>
  <c r="K250" i="4"/>
  <c r="L250" i="4"/>
  <c r="G251" i="4"/>
  <c r="H251" i="4"/>
  <c r="I251" i="4"/>
  <c r="J251" i="4"/>
  <c r="K251" i="4"/>
  <c r="L251" i="4"/>
  <c r="G252" i="4"/>
  <c r="H252" i="4"/>
  <c r="I252" i="4"/>
  <c r="J252" i="4"/>
  <c r="K252" i="4"/>
  <c r="L252" i="4"/>
  <c r="G253" i="4"/>
  <c r="H253" i="4"/>
  <c r="I253" i="4"/>
  <c r="J253" i="4"/>
  <c r="K253" i="4"/>
  <c r="L253" i="4"/>
  <c r="G254" i="4"/>
  <c r="H254" i="4"/>
  <c r="I254" i="4"/>
  <c r="J254" i="4"/>
  <c r="K254" i="4"/>
  <c r="L254" i="4"/>
  <c r="G255" i="4"/>
  <c r="H255" i="4"/>
  <c r="I255" i="4"/>
  <c r="J255" i="4"/>
  <c r="K255" i="4"/>
  <c r="L255" i="4"/>
  <c r="G256" i="4"/>
  <c r="H256" i="4"/>
  <c r="I256" i="4"/>
  <c r="J256" i="4"/>
  <c r="K256" i="4"/>
  <c r="L256" i="4"/>
  <c r="G257" i="4"/>
  <c r="H257" i="4"/>
  <c r="I257" i="4"/>
  <c r="J257" i="4"/>
  <c r="K257" i="4"/>
  <c r="L257" i="4"/>
  <c r="G258" i="4"/>
  <c r="H258" i="4"/>
  <c r="I258" i="4"/>
  <c r="J258" i="4"/>
  <c r="K258" i="4"/>
  <c r="L258" i="4"/>
  <c r="G259" i="4"/>
  <c r="H259" i="4"/>
  <c r="I259" i="4"/>
  <c r="J259" i="4"/>
  <c r="K259" i="4"/>
  <c r="L259" i="4"/>
  <c r="G260" i="4"/>
  <c r="H260" i="4"/>
  <c r="I260" i="4"/>
  <c r="J260" i="4"/>
  <c r="K260" i="4"/>
  <c r="L260" i="4"/>
  <c r="G261" i="4"/>
  <c r="H261" i="4"/>
  <c r="I261" i="4"/>
  <c r="J261" i="4"/>
  <c r="K261" i="4"/>
  <c r="L261" i="4"/>
  <c r="G262" i="4"/>
  <c r="H262" i="4"/>
  <c r="I262" i="4"/>
  <c r="J262" i="4"/>
  <c r="K262" i="4"/>
  <c r="L262" i="4"/>
  <c r="G263" i="4"/>
  <c r="H263" i="4"/>
  <c r="I263" i="4"/>
  <c r="J263" i="4"/>
  <c r="K263" i="4"/>
  <c r="L263" i="4"/>
  <c r="G264" i="4"/>
  <c r="H264" i="4"/>
  <c r="I264" i="4"/>
  <c r="J264" i="4"/>
  <c r="K264" i="4"/>
  <c r="L264" i="4"/>
  <c r="G265" i="4"/>
  <c r="H265" i="4"/>
  <c r="I265" i="4"/>
  <c r="J265" i="4"/>
  <c r="K265" i="4"/>
  <c r="L265" i="4"/>
  <c r="G266" i="4"/>
  <c r="H266" i="4"/>
  <c r="I266" i="4"/>
  <c r="J266" i="4"/>
  <c r="K266" i="4"/>
  <c r="L266" i="4"/>
  <c r="G267" i="4"/>
  <c r="H267" i="4"/>
  <c r="I267" i="4"/>
  <c r="J267" i="4"/>
  <c r="K267" i="4"/>
  <c r="L267" i="4"/>
  <c r="G268" i="4"/>
  <c r="H268" i="4"/>
  <c r="I268" i="4"/>
  <c r="J268" i="4"/>
  <c r="K268" i="4"/>
  <c r="L268" i="4"/>
  <c r="G269" i="4"/>
  <c r="H269" i="4"/>
  <c r="I269" i="4"/>
  <c r="J269" i="4"/>
  <c r="K269" i="4"/>
  <c r="L269" i="4"/>
  <c r="G270" i="4"/>
  <c r="H270" i="4"/>
  <c r="I270" i="4"/>
  <c r="J270" i="4"/>
  <c r="K270" i="4"/>
  <c r="L270" i="4"/>
  <c r="G271" i="4"/>
  <c r="H271" i="4"/>
  <c r="I271" i="4"/>
  <c r="J271" i="4"/>
  <c r="K271" i="4"/>
  <c r="L271" i="4"/>
  <c r="G272" i="4"/>
  <c r="H272" i="4"/>
  <c r="I272" i="4"/>
  <c r="J272" i="4"/>
  <c r="K272" i="4"/>
  <c r="L272" i="4"/>
  <c r="G273" i="4"/>
  <c r="H273" i="4"/>
  <c r="I273" i="4"/>
  <c r="J273" i="4"/>
  <c r="K273" i="4"/>
  <c r="L273" i="4"/>
  <c r="G274" i="4"/>
  <c r="H274" i="4"/>
  <c r="I274" i="4"/>
  <c r="J274" i="4"/>
  <c r="K274" i="4"/>
  <c r="L274" i="4"/>
  <c r="G275" i="4"/>
  <c r="H275" i="4"/>
  <c r="I275" i="4"/>
  <c r="J275" i="4"/>
  <c r="K275" i="4"/>
  <c r="L275" i="4"/>
  <c r="G276" i="4"/>
  <c r="H276" i="4"/>
  <c r="I276" i="4"/>
  <c r="J276" i="4"/>
  <c r="K276" i="4"/>
  <c r="L276" i="4"/>
  <c r="G277" i="4"/>
  <c r="H277" i="4"/>
  <c r="I277" i="4"/>
  <c r="J277" i="4"/>
  <c r="K277" i="4"/>
  <c r="L277" i="4"/>
  <c r="G278" i="4"/>
  <c r="H278" i="4"/>
  <c r="I278" i="4"/>
  <c r="J278" i="4"/>
  <c r="K278" i="4"/>
  <c r="L278" i="4"/>
  <c r="G279" i="4"/>
  <c r="H279" i="4"/>
  <c r="I279" i="4"/>
  <c r="J279" i="4"/>
  <c r="K279" i="4"/>
  <c r="L279" i="4"/>
  <c r="G280" i="4"/>
  <c r="H280" i="4"/>
  <c r="I280" i="4"/>
  <c r="J280" i="4"/>
  <c r="K280" i="4"/>
  <c r="L280" i="4"/>
  <c r="G281" i="4"/>
  <c r="H281" i="4"/>
  <c r="I281" i="4"/>
  <c r="J281" i="4"/>
  <c r="K281" i="4"/>
  <c r="L281" i="4"/>
  <c r="G282" i="4"/>
  <c r="H282" i="4"/>
  <c r="I282" i="4"/>
  <c r="J282" i="4"/>
  <c r="K282" i="4"/>
  <c r="L282" i="4"/>
  <c r="G283" i="4"/>
  <c r="H283" i="4"/>
  <c r="I283" i="4"/>
  <c r="J283" i="4"/>
  <c r="K283" i="4"/>
  <c r="L283" i="4"/>
  <c r="G284" i="4"/>
  <c r="H284" i="4"/>
  <c r="I284" i="4"/>
  <c r="J284" i="4"/>
  <c r="K284" i="4"/>
  <c r="L284" i="4"/>
  <c r="G285" i="4"/>
  <c r="H285" i="4"/>
  <c r="I285" i="4"/>
  <c r="J285" i="4"/>
  <c r="K285" i="4"/>
  <c r="L285" i="4"/>
  <c r="G286" i="4"/>
  <c r="H286" i="4"/>
  <c r="I286" i="4"/>
  <c r="J286" i="4"/>
  <c r="K286" i="4"/>
  <c r="L286" i="4"/>
  <c r="G287" i="4"/>
  <c r="H287" i="4"/>
  <c r="I287" i="4"/>
  <c r="J287" i="4"/>
  <c r="K287" i="4"/>
  <c r="L287" i="4"/>
  <c r="G288" i="4"/>
  <c r="H288" i="4"/>
  <c r="I288" i="4"/>
  <c r="J288" i="4"/>
  <c r="K288" i="4"/>
  <c r="L288" i="4"/>
  <c r="G289" i="4"/>
  <c r="H289" i="4"/>
  <c r="I289" i="4"/>
  <c r="J289" i="4"/>
  <c r="K289" i="4"/>
  <c r="L289" i="4"/>
  <c r="G290" i="4"/>
  <c r="H290" i="4"/>
  <c r="I290" i="4"/>
  <c r="J290" i="4"/>
  <c r="K290" i="4"/>
  <c r="L290" i="4"/>
  <c r="G291" i="4"/>
  <c r="H291" i="4"/>
  <c r="I291" i="4"/>
  <c r="J291" i="4"/>
  <c r="K291" i="4"/>
  <c r="L291" i="4"/>
  <c r="G292" i="4"/>
  <c r="H292" i="4"/>
  <c r="I292" i="4"/>
  <c r="J292" i="4"/>
  <c r="K292" i="4"/>
  <c r="L292" i="4"/>
  <c r="G293" i="4"/>
  <c r="H293" i="4"/>
  <c r="I293" i="4"/>
  <c r="J293" i="4"/>
  <c r="K293" i="4"/>
  <c r="L293" i="4"/>
  <c r="G294" i="4"/>
  <c r="H294" i="4"/>
  <c r="I294" i="4"/>
  <c r="J294" i="4"/>
  <c r="K294" i="4"/>
  <c r="L294" i="4"/>
  <c r="G295" i="4"/>
  <c r="H295" i="4"/>
  <c r="I295" i="4"/>
  <c r="J295" i="4"/>
  <c r="K295" i="4"/>
  <c r="L295" i="4"/>
  <c r="G296" i="4"/>
  <c r="H296" i="4"/>
  <c r="I296" i="4"/>
  <c r="J296" i="4"/>
  <c r="K296" i="4"/>
  <c r="L296" i="4"/>
  <c r="G297" i="4"/>
  <c r="H297" i="4"/>
  <c r="I297" i="4"/>
  <c r="J297" i="4"/>
  <c r="K297" i="4"/>
  <c r="L297" i="4"/>
  <c r="G298" i="4"/>
  <c r="H298" i="4"/>
  <c r="I298" i="4"/>
  <c r="J298" i="4"/>
  <c r="K298" i="4"/>
  <c r="L298" i="4"/>
  <c r="G299" i="4"/>
  <c r="H299" i="4"/>
  <c r="I299" i="4"/>
  <c r="J299" i="4"/>
  <c r="K299" i="4"/>
  <c r="L299" i="4"/>
  <c r="G300" i="4"/>
  <c r="H300" i="4"/>
  <c r="I300" i="4"/>
  <c r="J300" i="4"/>
  <c r="K300" i="4"/>
  <c r="L300" i="4"/>
  <c r="G301" i="4"/>
  <c r="H301" i="4"/>
  <c r="I301" i="4"/>
  <c r="J301" i="4"/>
  <c r="K301" i="4"/>
  <c r="L301" i="4"/>
  <c r="G302" i="4"/>
  <c r="H302" i="4"/>
  <c r="I302" i="4"/>
  <c r="J302" i="4"/>
  <c r="K302" i="4"/>
  <c r="L302" i="4"/>
  <c r="G303" i="4"/>
  <c r="H303" i="4"/>
  <c r="I303" i="4"/>
  <c r="J303" i="4"/>
  <c r="K303" i="4"/>
  <c r="L303" i="4"/>
  <c r="G304" i="4"/>
  <c r="H304" i="4"/>
  <c r="I304" i="4"/>
  <c r="J304" i="4"/>
  <c r="K304" i="4"/>
  <c r="L304" i="4"/>
  <c r="G305" i="4"/>
  <c r="H305" i="4"/>
  <c r="I305" i="4"/>
  <c r="J305" i="4"/>
  <c r="K305" i="4"/>
  <c r="L305" i="4"/>
  <c r="G306" i="4"/>
  <c r="H306" i="4"/>
  <c r="I306" i="4"/>
  <c r="J306" i="4"/>
  <c r="K306" i="4"/>
  <c r="L306" i="4"/>
  <c r="G307" i="4"/>
  <c r="H307" i="4"/>
  <c r="I307" i="4"/>
  <c r="J307" i="4"/>
  <c r="K307" i="4"/>
  <c r="L307" i="4"/>
  <c r="G308" i="4"/>
  <c r="H308" i="4"/>
  <c r="I308" i="4"/>
  <c r="J308" i="4"/>
  <c r="K308" i="4"/>
  <c r="L308" i="4"/>
  <c r="G309" i="4"/>
  <c r="H309" i="4"/>
  <c r="I309" i="4"/>
  <c r="J309" i="4"/>
  <c r="K309" i="4"/>
  <c r="L309" i="4"/>
  <c r="G310" i="4"/>
  <c r="H310" i="4"/>
  <c r="I310" i="4"/>
  <c r="J310" i="4"/>
  <c r="K310" i="4"/>
  <c r="L310" i="4"/>
  <c r="G311" i="4"/>
  <c r="H311" i="4"/>
  <c r="I311" i="4"/>
  <c r="J311" i="4"/>
  <c r="K311" i="4"/>
  <c r="L311" i="4"/>
  <c r="G312" i="4"/>
  <c r="H312" i="4"/>
  <c r="I312" i="4"/>
  <c r="J312" i="4"/>
  <c r="K312" i="4"/>
  <c r="L312" i="4"/>
  <c r="G313" i="4"/>
  <c r="H313" i="4"/>
  <c r="I313" i="4"/>
  <c r="J313" i="4"/>
  <c r="K313" i="4"/>
  <c r="L313" i="4"/>
  <c r="G314" i="4"/>
  <c r="H314" i="4"/>
  <c r="I314" i="4"/>
  <c r="J314" i="4"/>
  <c r="K314" i="4"/>
  <c r="L314" i="4"/>
  <c r="G315" i="4"/>
  <c r="H315" i="4"/>
  <c r="I315" i="4"/>
  <c r="J315" i="4"/>
  <c r="K315" i="4"/>
  <c r="L315" i="4"/>
  <c r="G316" i="4"/>
  <c r="H316" i="4"/>
  <c r="I316" i="4"/>
  <c r="J316" i="4"/>
  <c r="K316" i="4"/>
  <c r="L316" i="4"/>
  <c r="G317" i="4"/>
  <c r="H317" i="4"/>
  <c r="I317" i="4"/>
  <c r="J317" i="4"/>
  <c r="K317" i="4"/>
  <c r="L317" i="4"/>
  <c r="G318" i="4"/>
  <c r="H318" i="4"/>
  <c r="I318" i="4"/>
  <c r="J318" i="4"/>
  <c r="K318" i="4"/>
  <c r="L318" i="4"/>
  <c r="G319" i="4"/>
  <c r="H319" i="4"/>
  <c r="I319" i="4"/>
  <c r="J319" i="4"/>
  <c r="K319" i="4"/>
  <c r="L319" i="4"/>
  <c r="G320" i="4"/>
  <c r="H320" i="4"/>
  <c r="I320" i="4"/>
  <c r="J320" i="4"/>
  <c r="K320" i="4"/>
  <c r="L320" i="4"/>
  <c r="G321" i="4"/>
  <c r="H321" i="4"/>
  <c r="I321" i="4"/>
  <c r="J321" i="4"/>
  <c r="K321" i="4"/>
  <c r="L321" i="4"/>
  <c r="G322" i="4"/>
  <c r="H322" i="4"/>
  <c r="I322" i="4"/>
  <c r="J322" i="4"/>
  <c r="K322" i="4"/>
  <c r="L322" i="4"/>
  <c r="G323" i="4"/>
  <c r="H323" i="4"/>
  <c r="I323" i="4"/>
  <c r="J323" i="4"/>
  <c r="K323" i="4"/>
  <c r="L323" i="4"/>
  <c r="G324" i="4"/>
  <c r="H324" i="4"/>
  <c r="I324" i="4"/>
  <c r="J324" i="4"/>
  <c r="K324" i="4"/>
  <c r="L324" i="4"/>
  <c r="G325" i="4"/>
  <c r="H325" i="4"/>
  <c r="I325" i="4"/>
  <c r="J325" i="4"/>
  <c r="K325" i="4"/>
  <c r="L325" i="4"/>
  <c r="G326" i="4"/>
  <c r="H326" i="4"/>
  <c r="I326" i="4"/>
  <c r="J326" i="4"/>
  <c r="K326" i="4"/>
  <c r="L326" i="4"/>
  <c r="G327" i="4"/>
  <c r="H327" i="4"/>
  <c r="I327" i="4"/>
  <c r="J327" i="4"/>
  <c r="K327" i="4"/>
  <c r="L327" i="4"/>
  <c r="G328" i="4"/>
  <c r="H328" i="4"/>
  <c r="I328" i="4"/>
  <c r="J328" i="4"/>
  <c r="K328" i="4"/>
  <c r="L328" i="4"/>
  <c r="G329" i="4"/>
  <c r="H329" i="4"/>
  <c r="I329" i="4"/>
  <c r="J329" i="4"/>
  <c r="K329" i="4"/>
  <c r="L329" i="4"/>
  <c r="G330" i="4"/>
  <c r="H330" i="4"/>
  <c r="I330" i="4"/>
  <c r="J330" i="4"/>
  <c r="K330" i="4"/>
  <c r="L330" i="4"/>
  <c r="G331" i="4"/>
  <c r="H331" i="4"/>
  <c r="I331" i="4"/>
  <c r="J331" i="4"/>
  <c r="K331" i="4"/>
  <c r="L331" i="4"/>
  <c r="G332" i="4"/>
  <c r="H332" i="4"/>
  <c r="I332" i="4"/>
  <c r="J332" i="4"/>
  <c r="K332" i="4"/>
  <c r="L332" i="4"/>
  <c r="G333" i="4"/>
  <c r="H333" i="4"/>
  <c r="I333" i="4"/>
  <c r="J333" i="4"/>
  <c r="K333" i="4"/>
  <c r="L333" i="4"/>
  <c r="G334" i="4"/>
  <c r="H334" i="4"/>
  <c r="I334" i="4"/>
  <c r="J334" i="4"/>
  <c r="K334" i="4"/>
  <c r="L334" i="4"/>
  <c r="G335" i="4"/>
  <c r="H335" i="4"/>
  <c r="I335" i="4"/>
  <c r="J335" i="4"/>
  <c r="K335" i="4"/>
  <c r="L335" i="4"/>
  <c r="G336" i="4"/>
  <c r="H336" i="4"/>
  <c r="I336" i="4"/>
  <c r="J336" i="4"/>
  <c r="K336" i="4"/>
  <c r="L336" i="4"/>
  <c r="G337" i="4"/>
  <c r="H337" i="4"/>
  <c r="I337" i="4"/>
  <c r="J337" i="4"/>
  <c r="K337" i="4"/>
  <c r="L337" i="4"/>
  <c r="G338" i="4"/>
  <c r="H338" i="4"/>
  <c r="I338" i="4"/>
  <c r="J338" i="4"/>
  <c r="K338" i="4"/>
  <c r="L338" i="4"/>
  <c r="G339" i="4"/>
  <c r="H339" i="4"/>
  <c r="I339" i="4"/>
  <c r="J339" i="4"/>
  <c r="K339" i="4"/>
  <c r="L339" i="4"/>
  <c r="G340" i="4"/>
  <c r="H340" i="4"/>
  <c r="I340" i="4"/>
  <c r="J340" i="4"/>
  <c r="K340" i="4"/>
  <c r="L340" i="4"/>
  <c r="G341" i="4"/>
  <c r="H341" i="4"/>
  <c r="I341" i="4"/>
  <c r="J341" i="4"/>
  <c r="K341" i="4"/>
  <c r="L341" i="4"/>
  <c r="G342" i="4"/>
  <c r="H342" i="4"/>
  <c r="I342" i="4"/>
  <c r="J342" i="4"/>
  <c r="K342" i="4"/>
  <c r="L342" i="4"/>
  <c r="G343" i="4"/>
  <c r="H343" i="4"/>
  <c r="I343" i="4"/>
  <c r="J343" i="4"/>
  <c r="K343" i="4"/>
  <c r="L343" i="4"/>
  <c r="G344" i="4"/>
  <c r="H344" i="4"/>
  <c r="I344" i="4"/>
  <c r="J344" i="4"/>
  <c r="K344" i="4"/>
  <c r="L344" i="4"/>
  <c r="G345" i="4"/>
  <c r="H345" i="4"/>
  <c r="I345" i="4"/>
  <c r="J345" i="4"/>
  <c r="K345" i="4"/>
  <c r="L345" i="4"/>
  <c r="G346" i="4"/>
  <c r="H346" i="4"/>
  <c r="I346" i="4"/>
  <c r="J346" i="4"/>
  <c r="K346" i="4"/>
  <c r="L346" i="4"/>
  <c r="G347" i="4"/>
  <c r="H347" i="4"/>
  <c r="I347" i="4"/>
  <c r="J347" i="4"/>
  <c r="K347" i="4"/>
  <c r="L347" i="4"/>
  <c r="G348" i="4"/>
  <c r="H348" i="4"/>
  <c r="I348" i="4"/>
  <c r="J348" i="4"/>
  <c r="K348" i="4"/>
  <c r="L348" i="4"/>
  <c r="G349" i="4"/>
  <c r="H349" i="4"/>
  <c r="I349" i="4"/>
  <c r="J349" i="4"/>
  <c r="K349" i="4"/>
  <c r="L349" i="4"/>
  <c r="G350" i="4"/>
  <c r="H350" i="4"/>
  <c r="I350" i="4"/>
  <c r="J350" i="4"/>
  <c r="K350" i="4"/>
  <c r="L350" i="4"/>
  <c r="G351" i="4"/>
  <c r="H351" i="4"/>
  <c r="I351" i="4"/>
  <c r="J351" i="4"/>
  <c r="K351" i="4"/>
  <c r="L351" i="4"/>
  <c r="G352" i="4"/>
  <c r="H352" i="4"/>
  <c r="I352" i="4"/>
  <c r="J352" i="4"/>
  <c r="K352" i="4"/>
  <c r="L352" i="4"/>
  <c r="G353" i="4"/>
  <c r="H353" i="4"/>
  <c r="I353" i="4"/>
  <c r="J353" i="4"/>
  <c r="K353" i="4"/>
  <c r="L353" i="4"/>
  <c r="G354" i="4"/>
  <c r="H354" i="4"/>
  <c r="I354" i="4"/>
  <c r="I355" i="4" s="1"/>
  <c r="I356" i="4" s="1"/>
  <c r="I357" i="4" s="1"/>
  <c r="J354" i="4"/>
  <c r="K354" i="4"/>
  <c r="L354" i="4"/>
  <c r="G355" i="4"/>
  <c r="H355" i="4"/>
  <c r="J355" i="4"/>
  <c r="K355" i="4"/>
  <c r="L355" i="4"/>
  <c r="G356" i="4"/>
  <c r="H356" i="4"/>
  <c r="J356" i="4"/>
  <c r="K356" i="4"/>
  <c r="L356" i="4"/>
  <c r="G357" i="4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1" i="4" s="1"/>
  <c r="G372" i="4" s="1"/>
  <c r="G373" i="4" s="1"/>
  <c r="G374" i="4" s="1"/>
  <c r="H357" i="4"/>
  <c r="J357" i="4"/>
  <c r="K357" i="4"/>
  <c r="L357" i="4"/>
  <c r="H358" i="4"/>
  <c r="I358" i="4"/>
  <c r="J358" i="4"/>
  <c r="K358" i="4"/>
  <c r="L358" i="4"/>
  <c r="H359" i="4"/>
  <c r="I359" i="4"/>
  <c r="J359" i="4"/>
  <c r="K359" i="4"/>
  <c r="L359" i="4"/>
  <c r="H360" i="4"/>
  <c r="I360" i="4"/>
  <c r="J360" i="4"/>
  <c r="K360" i="4"/>
  <c r="L360" i="4"/>
  <c r="H361" i="4"/>
  <c r="I361" i="4"/>
  <c r="J361" i="4"/>
  <c r="K361" i="4"/>
  <c r="L361" i="4"/>
  <c r="H362" i="4"/>
  <c r="I362" i="4"/>
  <c r="J362" i="4"/>
  <c r="K362" i="4"/>
  <c r="L362" i="4"/>
  <c r="H363" i="4"/>
  <c r="I363" i="4"/>
  <c r="J363" i="4"/>
  <c r="K363" i="4"/>
  <c r="L363" i="4"/>
  <c r="H364" i="4"/>
  <c r="I364" i="4"/>
  <c r="J364" i="4"/>
  <c r="K364" i="4"/>
  <c r="L364" i="4"/>
  <c r="H365" i="4"/>
  <c r="I365" i="4"/>
  <c r="J365" i="4"/>
  <c r="K365" i="4"/>
  <c r="L365" i="4"/>
  <c r="H366" i="4"/>
  <c r="I366" i="4"/>
  <c r="J366" i="4"/>
  <c r="K366" i="4"/>
  <c r="L366" i="4"/>
  <c r="H367" i="4"/>
  <c r="I367" i="4"/>
  <c r="J367" i="4"/>
  <c r="K367" i="4"/>
  <c r="L367" i="4"/>
  <c r="H368" i="4"/>
  <c r="I368" i="4"/>
  <c r="J368" i="4"/>
  <c r="K368" i="4"/>
  <c r="L368" i="4"/>
  <c r="H369" i="4"/>
  <c r="I369" i="4"/>
  <c r="J369" i="4"/>
  <c r="K369" i="4"/>
  <c r="L369" i="4"/>
  <c r="H370" i="4"/>
  <c r="I370" i="4"/>
  <c r="J370" i="4"/>
  <c r="K370" i="4"/>
  <c r="L370" i="4"/>
  <c r="H371" i="4"/>
  <c r="I371" i="4"/>
  <c r="J371" i="4"/>
  <c r="K371" i="4"/>
  <c r="L371" i="4"/>
  <c r="H372" i="4"/>
  <c r="I372" i="4"/>
  <c r="J372" i="4"/>
  <c r="K372" i="4"/>
  <c r="L372" i="4"/>
  <c r="H373" i="4"/>
  <c r="I373" i="4"/>
  <c r="J373" i="4"/>
  <c r="K373" i="4"/>
  <c r="L373" i="4"/>
  <c r="H374" i="4"/>
  <c r="I374" i="4"/>
  <c r="J374" i="4"/>
  <c r="K374" i="4"/>
  <c r="L374" i="4"/>
  <c r="G375" i="4"/>
  <c r="H375" i="4"/>
  <c r="I375" i="4"/>
  <c r="J375" i="4"/>
  <c r="K375" i="4"/>
  <c r="L375" i="4"/>
  <c r="G376" i="4"/>
  <c r="H376" i="4"/>
  <c r="I376" i="4"/>
  <c r="J376" i="4"/>
  <c r="K376" i="4"/>
  <c r="L376" i="4"/>
  <c r="G377" i="4"/>
  <c r="H377" i="4"/>
  <c r="I377" i="4"/>
  <c r="J377" i="4"/>
  <c r="K377" i="4"/>
  <c r="L377" i="4"/>
  <c r="G378" i="4"/>
  <c r="H378" i="4"/>
  <c r="I378" i="4"/>
  <c r="J378" i="4"/>
  <c r="K378" i="4"/>
  <c r="L378" i="4"/>
  <c r="G379" i="4"/>
  <c r="H379" i="4"/>
  <c r="I379" i="4"/>
  <c r="J379" i="4"/>
  <c r="K379" i="4"/>
  <c r="L379" i="4"/>
  <c r="G380" i="4"/>
  <c r="H380" i="4"/>
  <c r="I380" i="4"/>
  <c r="J380" i="4"/>
  <c r="K380" i="4"/>
  <c r="L380" i="4"/>
  <c r="G381" i="4"/>
  <c r="H381" i="4"/>
  <c r="I381" i="4"/>
  <c r="J381" i="4"/>
  <c r="K381" i="4"/>
  <c r="L381" i="4"/>
  <c r="G382" i="4"/>
  <c r="H382" i="4"/>
  <c r="I382" i="4"/>
  <c r="J382" i="4"/>
  <c r="K382" i="4"/>
  <c r="L382" i="4"/>
  <c r="G383" i="4"/>
  <c r="H383" i="4"/>
  <c r="I383" i="4"/>
  <c r="J383" i="4"/>
  <c r="K383" i="4"/>
  <c r="L383" i="4"/>
  <c r="G384" i="4"/>
  <c r="H384" i="4"/>
  <c r="I384" i="4"/>
  <c r="J384" i="4"/>
  <c r="K384" i="4"/>
  <c r="L384" i="4"/>
  <c r="G385" i="4"/>
  <c r="H385" i="4"/>
  <c r="I385" i="4"/>
  <c r="J385" i="4"/>
  <c r="K385" i="4"/>
  <c r="L385" i="4"/>
  <c r="G386" i="4"/>
  <c r="H386" i="4"/>
  <c r="I386" i="4"/>
  <c r="J386" i="4"/>
  <c r="K386" i="4"/>
  <c r="L386" i="4"/>
  <c r="G387" i="4"/>
  <c r="H387" i="4"/>
  <c r="I387" i="4"/>
  <c r="J387" i="4"/>
  <c r="K387" i="4"/>
  <c r="L387" i="4"/>
  <c r="G388" i="4"/>
  <c r="H388" i="4"/>
  <c r="I388" i="4"/>
  <c r="J388" i="4"/>
  <c r="K388" i="4"/>
  <c r="L388" i="4"/>
  <c r="G389" i="4"/>
  <c r="H389" i="4"/>
  <c r="I389" i="4"/>
  <c r="J389" i="4"/>
  <c r="K389" i="4"/>
  <c r="L389" i="4"/>
  <c r="G390" i="4"/>
  <c r="H390" i="4"/>
  <c r="I390" i="4"/>
  <c r="J390" i="4"/>
  <c r="K390" i="4"/>
  <c r="L390" i="4"/>
  <c r="G391" i="4"/>
  <c r="H391" i="4"/>
  <c r="I391" i="4"/>
  <c r="J391" i="4"/>
  <c r="K391" i="4"/>
  <c r="L391" i="4"/>
  <c r="G392" i="4"/>
  <c r="H392" i="4"/>
  <c r="I392" i="4"/>
  <c r="J392" i="4"/>
  <c r="K392" i="4"/>
  <c r="L392" i="4"/>
  <c r="G393" i="4"/>
  <c r="H393" i="4"/>
  <c r="I393" i="4"/>
  <c r="J393" i="4"/>
  <c r="K393" i="4"/>
  <c r="L393" i="4"/>
  <c r="G394" i="4"/>
  <c r="H394" i="4"/>
  <c r="I394" i="4"/>
  <c r="J394" i="4"/>
  <c r="K394" i="4"/>
  <c r="L394" i="4"/>
  <c r="G395" i="4"/>
  <c r="H395" i="4"/>
  <c r="I395" i="4"/>
  <c r="J395" i="4"/>
  <c r="K395" i="4"/>
  <c r="L395" i="4"/>
  <c r="G396" i="4"/>
  <c r="H396" i="4"/>
  <c r="I396" i="4"/>
  <c r="J396" i="4"/>
  <c r="K396" i="4"/>
  <c r="L396" i="4"/>
  <c r="G397" i="4"/>
  <c r="H397" i="4"/>
  <c r="I397" i="4"/>
  <c r="J397" i="4"/>
  <c r="K397" i="4"/>
  <c r="L397" i="4"/>
  <c r="G398" i="4"/>
  <c r="H398" i="4"/>
  <c r="I398" i="4"/>
  <c r="J398" i="4"/>
  <c r="K398" i="4"/>
  <c r="L398" i="4"/>
  <c r="G399" i="4"/>
  <c r="H399" i="4"/>
  <c r="I399" i="4"/>
  <c r="J399" i="4"/>
  <c r="K399" i="4"/>
  <c r="L399" i="4"/>
  <c r="G400" i="4"/>
  <c r="H400" i="4"/>
  <c r="I400" i="4"/>
  <c r="J400" i="4"/>
  <c r="K400" i="4"/>
  <c r="L400" i="4"/>
  <c r="G401" i="4"/>
  <c r="H401" i="4"/>
  <c r="I401" i="4"/>
  <c r="J401" i="4"/>
  <c r="K401" i="4"/>
  <c r="L401" i="4"/>
  <c r="G402" i="4"/>
  <c r="H402" i="4"/>
  <c r="I402" i="4"/>
  <c r="J402" i="4"/>
  <c r="K402" i="4"/>
  <c r="L402" i="4"/>
  <c r="G403" i="4"/>
  <c r="H403" i="4"/>
  <c r="I403" i="4"/>
  <c r="J403" i="4"/>
  <c r="K403" i="4"/>
  <c r="L403" i="4"/>
  <c r="G404" i="4"/>
  <c r="H404" i="4"/>
  <c r="I404" i="4"/>
  <c r="J404" i="4"/>
  <c r="K404" i="4"/>
  <c r="L404" i="4"/>
  <c r="G405" i="4"/>
  <c r="H405" i="4"/>
  <c r="I405" i="4"/>
  <c r="J405" i="4"/>
  <c r="K405" i="4"/>
  <c r="L405" i="4"/>
  <c r="G406" i="4"/>
  <c r="H406" i="4"/>
  <c r="I406" i="4"/>
  <c r="J406" i="4"/>
  <c r="K406" i="4"/>
  <c r="L406" i="4"/>
  <c r="G407" i="4"/>
  <c r="H407" i="4"/>
  <c r="I407" i="4"/>
  <c r="J407" i="4"/>
  <c r="K407" i="4"/>
  <c r="L407" i="4"/>
  <c r="G408" i="4"/>
  <c r="H408" i="4"/>
  <c r="I408" i="4"/>
  <c r="J408" i="4"/>
  <c r="K408" i="4"/>
  <c r="L408" i="4"/>
  <c r="G409" i="4"/>
  <c r="H409" i="4"/>
  <c r="I409" i="4"/>
  <c r="J409" i="4"/>
  <c r="K409" i="4"/>
  <c r="L409" i="4"/>
  <c r="G410" i="4"/>
  <c r="H410" i="4"/>
  <c r="I410" i="4"/>
  <c r="J410" i="4"/>
  <c r="K410" i="4"/>
  <c r="L410" i="4"/>
  <c r="G411" i="4"/>
  <c r="H411" i="4"/>
  <c r="I411" i="4"/>
  <c r="J411" i="4"/>
  <c r="K411" i="4"/>
  <c r="L411" i="4"/>
  <c r="G412" i="4"/>
  <c r="H412" i="4"/>
  <c r="I412" i="4"/>
  <c r="J412" i="4"/>
  <c r="K412" i="4"/>
  <c r="L412" i="4"/>
  <c r="G413" i="4"/>
  <c r="H413" i="4"/>
  <c r="I413" i="4"/>
  <c r="J413" i="4"/>
  <c r="K413" i="4"/>
  <c r="L413" i="4"/>
  <c r="G414" i="4"/>
  <c r="H414" i="4"/>
  <c r="I414" i="4"/>
  <c r="J414" i="4"/>
  <c r="K414" i="4"/>
  <c r="L414" i="4"/>
  <c r="G415" i="4"/>
  <c r="H415" i="4"/>
  <c r="I415" i="4"/>
  <c r="J415" i="4"/>
  <c r="K415" i="4"/>
  <c r="L415" i="4"/>
  <c r="G416" i="4"/>
  <c r="H416" i="4"/>
  <c r="I416" i="4"/>
  <c r="J416" i="4"/>
  <c r="K416" i="4"/>
  <c r="L416" i="4"/>
  <c r="G417" i="4"/>
  <c r="H417" i="4"/>
  <c r="I417" i="4"/>
  <c r="J417" i="4"/>
  <c r="K417" i="4"/>
  <c r="L417" i="4"/>
  <c r="G418" i="4"/>
  <c r="H418" i="4"/>
  <c r="I418" i="4"/>
  <c r="J418" i="4"/>
  <c r="K418" i="4"/>
  <c r="L418" i="4"/>
  <c r="G419" i="4"/>
  <c r="H419" i="4"/>
  <c r="I419" i="4"/>
  <c r="J419" i="4"/>
  <c r="K419" i="4"/>
  <c r="L419" i="4"/>
  <c r="G420" i="4"/>
  <c r="H420" i="4"/>
  <c r="I420" i="4"/>
  <c r="J420" i="4"/>
  <c r="K420" i="4"/>
  <c r="L420" i="4"/>
  <c r="G421" i="4"/>
  <c r="H421" i="4"/>
  <c r="I421" i="4"/>
  <c r="J421" i="4"/>
  <c r="K421" i="4"/>
  <c r="L421" i="4"/>
  <c r="G422" i="4"/>
  <c r="H422" i="4"/>
  <c r="I422" i="4"/>
  <c r="J422" i="4"/>
  <c r="K422" i="4"/>
  <c r="L422" i="4"/>
  <c r="G423" i="4"/>
  <c r="H423" i="4"/>
  <c r="I423" i="4"/>
  <c r="J423" i="4"/>
  <c r="K423" i="4"/>
  <c r="L423" i="4"/>
  <c r="G424" i="4"/>
  <c r="H424" i="4"/>
  <c r="I424" i="4"/>
  <c r="J424" i="4"/>
  <c r="K424" i="4"/>
  <c r="L424" i="4"/>
  <c r="G425" i="4"/>
  <c r="H425" i="4"/>
  <c r="I425" i="4"/>
  <c r="J425" i="4"/>
  <c r="K425" i="4"/>
  <c r="L425" i="4"/>
  <c r="G426" i="4"/>
  <c r="H426" i="4"/>
  <c r="I426" i="4"/>
  <c r="J426" i="4"/>
  <c r="K426" i="4"/>
  <c r="L426" i="4"/>
  <c r="G427" i="4"/>
  <c r="H427" i="4"/>
  <c r="I427" i="4"/>
  <c r="J427" i="4"/>
  <c r="K427" i="4"/>
  <c r="L427" i="4"/>
  <c r="G428" i="4"/>
  <c r="H428" i="4"/>
  <c r="I428" i="4"/>
  <c r="J428" i="4"/>
  <c r="K428" i="4"/>
  <c r="L428" i="4"/>
  <c r="G429" i="4"/>
  <c r="H429" i="4"/>
  <c r="I429" i="4"/>
  <c r="J429" i="4"/>
  <c r="K429" i="4"/>
  <c r="L429" i="4"/>
  <c r="G430" i="4"/>
  <c r="H430" i="4"/>
  <c r="I430" i="4"/>
  <c r="J430" i="4"/>
  <c r="K430" i="4"/>
  <c r="L430" i="4"/>
  <c r="G431" i="4"/>
  <c r="H431" i="4"/>
  <c r="I431" i="4"/>
  <c r="J431" i="4"/>
  <c r="K431" i="4"/>
  <c r="L431" i="4"/>
  <c r="G432" i="4"/>
  <c r="H432" i="4"/>
  <c r="I432" i="4"/>
  <c r="J432" i="4"/>
  <c r="K432" i="4"/>
  <c r="L432" i="4"/>
  <c r="G433" i="4"/>
  <c r="H433" i="4"/>
  <c r="I433" i="4"/>
  <c r="J433" i="4"/>
  <c r="K433" i="4"/>
  <c r="L433" i="4"/>
  <c r="G434" i="4"/>
  <c r="H434" i="4"/>
  <c r="I434" i="4"/>
  <c r="J434" i="4"/>
  <c r="K434" i="4"/>
  <c r="L434" i="4"/>
  <c r="G435" i="4"/>
  <c r="H435" i="4"/>
  <c r="I435" i="4"/>
  <c r="J435" i="4"/>
  <c r="K435" i="4"/>
  <c r="L435" i="4"/>
  <c r="G436" i="4"/>
  <c r="H436" i="4"/>
  <c r="I436" i="4"/>
  <c r="J436" i="4"/>
  <c r="K436" i="4"/>
  <c r="L436" i="4"/>
  <c r="G437" i="4"/>
  <c r="H437" i="4"/>
  <c r="I437" i="4"/>
  <c r="J437" i="4"/>
  <c r="K437" i="4"/>
  <c r="L437" i="4"/>
  <c r="G438" i="4"/>
  <c r="H438" i="4"/>
  <c r="I438" i="4"/>
  <c r="J438" i="4"/>
  <c r="K438" i="4"/>
  <c r="L438" i="4"/>
  <c r="G439" i="4"/>
  <c r="H439" i="4"/>
  <c r="I439" i="4"/>
  <c r="J439" i="4"/>
  <c r="K439" i="4"/>
  <c r="L439" i="4"/>
  <c r="G440" i="4"/>
  <c r="H440" i="4"/>
  <c r="I440" i="4"/>
  <c r="J440" i="4"/>
  <c r="K440" i="4"/>
  <c r="L440" i="4"/>
  <c r="G441" i="4"/>
  <c r="H441" i="4"/>
  <c r="I441" i="4"/>
  <c r="J441" i="4"/>
  <c r="K441" i="4"/>
  <c r="L441" i="4"/>
  <c r="G442" i="4"/>
  <c r="H442" i="4"/>
  <c r="I442" i="4"/>
  <c r="J442" i="4"/>
  <c r="K442" i="4"/>
  <c r="L442" i="4"/>
  <c r="G443" i="4"/>
  <c r="H443" i="4"/>
  <c r="I443" i="4"/>
  <c r="J443" i="4"/>
  <c r="K443" i="4"/>
  <c r="L443" i="4"/>
  <c r="G444" i="4"/>
  <c r="H444" i="4"/>
  <c r="I444" i="4"/>
  <c r="J444" i="4"/>
  <c r="K444" i="4"/>
  <c r="L444" i="4"/>
  <c r="G445" i="4"/>
  <c r="H445" i="4"/>
  <c r="I445" i="4"/>
  <c r="J445" i="4"/>
  <c r="K445" i="4"/>
  <c r="L445" i="4"/>
  <c r="G446" i="4"/>
  <c r="H446" i="4"/>
  <c r="I446" i="4"/>
  <c r="J446" i="4"/>
  <c r="K446" i="4"/>
  <c r="L446" i="4"/>
  <c r="G447" i="4"/>
  <c r="H447" i="4"/>
  <c r="I447" i="4"/>
  <c r="J447" i="4"/>
  <c r="K447" i="4"/>
  <c r="L447" i="4"/>
  <c r="G448" i="4"/>
  <c r="H448" i="4"/>
  <c r="I448" i="4"/>
  <c r="J448" i="4"/>
  <c r="K448" i="4"/>
  <c r="L448" i="4"/>
  <c r="G449" i="4"/>
  <c r="H449" i="4"/>
  <c r="I449" i="4"/>
  <c r="J449" i="4"/>
  <c r="K449" i="4"/>
  <c r="L449" i="4"/>
  <c r="G450" i="4"/>
  <c r="H450" i="4"/>
  <c r="I450" i="4"/>
  <c r="J450" i="4"/>
  <c r="K450" i="4"/>
  <c r="L450" i="4"/>
  <c r="G451" i="4"/>
  <c r="H451" i="4"/>
  <c r="I451" i="4"/>
  <c r="J451" i="4"/>
  <c r="K451" i="4"/>
  <c r="L451" i="4"/>
  <c r="G452" i="4"/>
  <c r="H452" i="4"/>
  <c r="I452" i="4"/>
  <c r="J452" i="4"/>
  <c r="K452" i="4"/>
  <c r="L452" i="4"/>
  <c r="G453" i="4"/>
  <c r="H453" i="4"/>
  <c r="I453" i="4"/>
  <c r="J453" i="4"/>
  <c r="K453" i="4"/>
  <c r="L453" i="4"/>
  <c r="G454" i="4"/>
  <c r="H454" i="4"/>
  <c r="I454" i="4"/>
  <c r="J454" i="4"/>
  <c r="K454" i="4"/>
  <c r="L454" i="4"/>
  <c r="G455" i="4"/>
  <c r="H455" i="4"/>
  <c r="I455" i="4"/>
  <c r="J455" i="4"/>
  <c r="K455" i="4"/>
  <c r="L455" i="4"/>
  <c r="G456" i="4"/>
  <c r="H456" i="4"/>
  <c r="I456" i="4"/>
  <c r="J456" i="4"/>
  <c r="K456" i="4"/>
  <c r="L456" i="4"/>
  <c r="G457" i="4"/>
  <c r="H457" i="4"/>
  <c r="I457" i="4"/>
  <c r="J457" i="4"/>
  <c r="K457" i="4"/>
  <c r="L457" i="4"/>
  <c r="G458" i="4"/>
  <c r="H458" i="4"/>
  <c r="I458" i="4"/>
  <c r="J458" i="4"/>
  <c r="K458" i="4"/>
  <c r="L458" i="4"/>
  <c r="G459" i="4"/>
  <c r="H459" i="4"/>
  <c r="I459" i="4"/>
  <c r="J459" i="4"/>
  <c r="K459" i="4"/>
  <c r="L459" i="4"/>
  <c r="G460" i="4"/>
  <c r="H460" i="4"/>
  <c r="I460" i="4"/>
  <c r="J460" i="4"/>
  <c r="K460" i="4"/>
  <c r="L460" i="4"/>
  <c r="G461" i="4"/>
  <c r="H461" i="4"/>
  <c r="I461" i="4"/>
  <c r="J461" i="4"/>
  <c r="K461" i="4"/>
  <c r="L461" i="4"/>
  <c r="G462" i="4"/>
  <c r="H462" i="4"/>
  <c r="I462" i="4"/>
  <c r="J462" i="4"/>
  <c r="K462" i="4"/>
  <c r="L462" i="4"/>
  <c r="G463" i="4"/>
  <c r="H463" i="4"/>
  <c r="I463" i="4"/>
  <c r="J463" i="4"/>
  <c r="K463" i="4"/>
  <c r="L463" i="4"/>
  <c r="G464" i="4"/>
  <c r="H464" i="4"/>
  <c r="I464" i="4"/>
  <c r="J464" i="4"/>
  <c r="K464" i="4"/>
  <c r="L464" i="4"/>
  <c r="G465" i="4"/>
  <c r="H465" i="4"/>
  <c r="I465" i="4"/>
  <c r="J465" i="4"/>
  <c r="K465" i="4"/>
  <c r="L465" i="4"/>
  <c r="G466" i="4"/>
  <c r="H466" i="4"/>
  <c r="I466" i="4"/>
  <c r="J466" i="4"/>
  <c r="K466" i="4"/>
  <c r="L466" i="4"/>
  <c r="G467" i="4"/>
  <c r="H467" i="4"/>
  <c r="I467" i="4"/>
  <c r="J467" i="4"/>
  <c r="K467" i="4"/>
  <c r="L467" i="4"/>
  <c r="G468" i="4"/>
  <c r="H468" i="4"/>
  <c r="I468" i="4"/>
  <c r="J468" i="4"/>
  <c r="K468" i="4"/>
  <c r="L468" i="4"/>
  <c r="G469" i="4"/>
  <c r="H469" i="4"/>
  <c r="I469" i="4"/>
  <c r="J469" i="4"/>
  <c r="K469" i="4"/>
  <c r="L469" i="4"/>
  <c r="G470" i="4"/>
  <c r="H470" i="4"/>
  <c r="I470" i="4"/>
  <c r="J470" i="4"/>
  <c r="K470" i="4"/>
  <c r="L470" i="4"/>
  <c r="G471" i="4"/>
  <c r="H471" i="4"/>
  <c r="I471" i="4"/>
  <c r="J471" i="4"/>
  <c r="K471" i="4"/>
  <c r="L471" i="4"/>
  <c r="G472" i="4"/>
  <c r="H472" i="4"/>
  <c r="I472" i="4"/>
  <c r="J472" i="4"/>
  <c r="K472" i="4"/>
  <c r="L472" i="4"/>
  <c r="G473" i="4"/>
  <c r="G474" i="4" s="1"/>
  <c r="G475" i="4" s="1"/>
  <c r="G476" i="4" s="1"/>
  <c r="H473" i="4"/>
  <c r="H474" i="4" s="1"/>
  <c r="H475" i="4" s="1"/>
  <c r="H476" i="4" s="1"/>
  <c r="H477" i="4" s="1"/>
  <c r="I473" i="4"/>
  <c r="J473" i="4"/>
  <c r="K473" i="4"/>
  <c r="L473" i="4"/>
  <c r="I474" i="4"/>
  <c r="J474" i="4"/>
  <c r="K474" i="4"/>
  <c r="L474" i="4"/>
  <c r="I475" i="4"/>
  <c r="I476" i="4" s="1"/>
  <c r="I477" i="4" s="1"/>
  <c r="I478" i="4" s="1"/>
  <c r="J475" i="4"/>
  <c r="K475" i="4"/>
  <c r="L475" i="4"/>
  <c r="J476" i="4"/>
  <c r="K476" i="4"/>
  <c r="L476" i="4"/>
  <c r="G477" i="4"/>
  <c r="J477" i="4"/>
  <c r="K477" i="4"/>
  <c r="L477" i="4"/>
  <c r="G478" i="4"/>
  <c r="H478" i="4"/>
  <c r="H479" i="4" s="1"/>
  <c r="H480" i="4" s="1"/>
  <c r="H481" i="4" s="1"/>
  <c r="H482" i="4" s="1"/>
  <c r="H483" i="4" s="1"/>
  <c r="H484" i="4" s="1"/>
  <c r="H485" i="4" s="1"/>
  <c r="H486" i="4" s="1"/>
  <c r="H487" i="4" s="1"/>
  <c r="J478" i="4"/>
  <c r="K478" i="4"/>
  <c r="L478" i="4"/>
  <c r="G479" i="4"/>
  <c r="I479" i="4"/>
  <c r="J479" i="4"/>
  <c r="K479" i="4"/>
  <c r="L479" i="4"/>
  <c r="G480" i="4"/>
  <c r="I480" i="4"/>
  <c r="J480" i="4"/>
  <c r="K480" i="4"/>
  <c r="L480" i="4"/>
  <c r="G481" i="4"/>
  <c r="I481" i="4"/>
  <c r="J481" i="4"/>
  <c r="K481" i="4"/>
  <c r="L481" i="4"/>
  <c r="G482" i="4"/>
  <c r="I482" i="4"/>
  <c r="J482" i="4"/>
  <c r="K482" i="4"/>
  <c r="L482" i="4"/>
  <c r="G483" i="4"/>
  <c r="I483" i="4"/>
  <c r="J483" i="4"/>
  <c r="K483" i="4"/>
  <c r="L483" i="4"/>
  <c r="G484" i="4"/>
  <c r="I484" i="4"/>
  <c r="J484" i="4"/>
  <c r="K484" i="4"/>
  <c r="L484" i="4"/>
  <c r="G485" i="4"/>
  <c r="I485" i="4"/>
  <c r="J485" i="4"/>
  <c r="K485" i="4"/>
  <c r="L485" i="4"/>
  <c r="G486" i="4"/>
  <c r="I486" i="4"/>
  <c r="J486" i="4"/>
  <c r="K486" i="4"/>
  <c r="L486" i="4"/>
  <c r="G487" i="4"/>
  <c r="I487" i="4"/>
  <c r="J487" i="4"/>
  <c r="K487" i="4"/>
  <c r="L487" i="4"/>
  <c r="G488" i="4"/>
  <c r="H488" i="4"/>
  <c r="I488" i="4"/>
  <c r="J488" i="4"/>
  <c r="K488" i="4"/>
  <c r="L488" i="4"/>
  <c r="G489" i="4"/>
  <c r="H489" i="4"/>
  <c r="I489" i="4"/>
  <c r="J489" i="4"/>
  <c r="K489" i="4"/>
  <c r="L489" i="4"/>
  <c r="G490" i="4"/>
  <c r="H490" i="4"/>
  <c r="I490" i="4"/>
  <c r="J490" i="4"/>
  <c r="K490" i="4"/>
  <c r="L490" i="4"/>
  <c r="G491" i="4"/>
  <c r="H491" i="4"/>
  <c r="I491" i="4"/>
  <c r="J491" i="4"/>
  <c r="K491" i="4"/>
  <c r="L491" i="4"/>
  <c r="G492" i="4"/>
  <c r="H492" i="4"/>
  <c r="I492" i="4"/>
  <c r="J492" i="4"/>
  <c r="K492" i="4"/>
  <c r="L492" i="4"/>
  <c r="G493" i="4"/>
  <c r="H493" i="4"/>
  <c r="H494" i="4" s="1"/>
  <c r="H495" i="4" s="1"/>
  <c r="H496" i="4" s="1"/>
  <c r="I493" i="4"/>
  <c r="I494" i="4" s="1"/>
  <c r="I495" i="4" s="1"/>
  <c r="I496" i="4" s="1"/>
  <c r="I497" i="4" s="1"/>
  <c r="J493" i="4"/>
  <c r="K493" i="4"/>
  <c r="L493" i="4"/>
  <c r="G494" i="4"/>
  <c r="G495" i="4" s="1"/>
  <c r="J494" i="4"/>
  <c r="K494" i="4"/>
  <c r="L494" i="4"/>
  <c r="J495" i="4"/>
  <c r="K495" i="4"/>
  <c r="L495" i="4"/>
  <c r="G496" i="4"/>
  <c r="G497" i="4" s="1"/>
  <c r="G498" i="4" s="1"/>
  <c r="G499" i="4" s="1"/>
  <c r="G500" i="4" s="1"/>
  <c r="G501" i="4" s="1"/>
  <c r="G502" i="4" s="1"/>
  <c r="G503" i="4" s="1"/>
  <c r="G504" i="4" s="1"/>
  <c r="G505" i="4" s="1"/>
  <c r="G506" i="4" s="1"/>
  <c r="G507" i="4" s="1"/>
  <c r="G508" i="4" s="1"/>
  <c r="G509" i="4" s="1"/>
  <c r="G510" i="4" s="1"/>
  <c r="G511" i="4" s="1"/>
  <c r="G512" i="4" s="1"/>
  <c r="G513" i="4" s="1"/>
  <c r="G514" i="4" s="1"/>
  <c r="J496" i="4"/>
  <c r="K496" i="4"/>
  <c r="L496" i="4"/>
  <c r="H497" i="4"/>
  <c r="J497" i="4"/>
  <c r="K497" i="4"/>
  <c r="L497" i="4"/>
  <c r="H498" i="4"/>
  <c r="I498" i="4"/>
  <c r="J498" i="4"/>
  <c r="K498" i="4"/>
  <c r="L498" i="4"/>
  <c r="H499" i="4"/>
  <c r="I499" i="4"/>
  <c r="J499" i="4"/>
  <c r="K499" i="4"/>
  <c r="L499" i="4"/>
  <c r="H500" i="4"/>
  <c r="I500" i="4"/>
  <c r="J500" i="4"/>
  <c r="K500" i="4"/>
  <c r="L500" i="4"/>
  <c r="H501" i="4"/>
  <c r="H502" i="4" s="1"/>
  <c r="H503" i="4" s="1"/>
  <c r="H504" i="4" s="1"/>
  <c r="H505" i="4" s="1"/>
  <c r="H506" i="4" s="1"/>
  <c r="I501" i="4"/>
  <c r="J501" i="4"/>
  <c r="K501" i="4"/>
  <c r="L501" i="4"/>
  <c r="I502" i="4"/>
  <c r="I503" i="4" s="1"/>
  <c r="I504" i="4" s="1"/>
  <c r="I505" i="4" s="1"/>
  <c r="I506" i="4" s="1"/>
  <c r="I507" i="4" s="1"/>
  <c r="J502" i="4"/>
  <c r="K502" i="4"/>
  <c r="L502" i="4"/>
  <c r="J503" i="4"/>
  <c r="K503" i="4"/>
  <c r="L503" i="4"/>
  <c r="J504" i="4"/>
  <c r="K504" i="4"/>
  <c r="L504" i="4"/>
  <c r="J505" i="4"/>
  <c r="K505" i="4"/>
  <c r="L505" i="4"/>
  <c r="J506" i="4"/>
  <c r="K506" i="4"/>
  <c r="L506" i="4"/>
  <c r="H507" i="4"/>
  <c r="H508" i="4" s="1"/>
  <c r="H509" i="4" s="1"/>
  <c r="H510" i="4" s="1"/>
  <c r="J507" i="4"/>
  <c r="K507" i="4"/>
  <c r="L507" i="4"/>
  <c r="I508" i="4"/>
  <c r="I509" i="4" s="1"/>
  <c r="I510" i="4" s="1"/>
  <c r="I511" i="4" s="1"/>
  <c r="J508" i="4"/>
  <c r="K508" i="4"/>
  <c r="L508" i="4"/>
  <c r="J509" i="4"/>
  <c r="K509" i="4"/>
  <c r="L509" i="4"/>
  <c r="J510" i="4"/>
  <c r="K510" i="4"/>
  <c r="L510" i="4"/>
  <c r="H511" i="4"/>
  <c r="H512" i="4" s="1"/>
  <c r="H513" i="4" s="1"/>
  <c r="H514" i="4" s="1"/>
  <c r="H515" i="4" s="1"/>
  <c r="J511" i="4"/>
  <c r="K511" i="4"/>
  <c r="L511" i="4"/>
  <c r="I512" i="4"/>
  <c r="I513" i="4" s="1"/>
  <c r="I514" i="4" s="1"/>
  <c r="I515" i="4" s="1"/>
  <c r="I516" i="4" s="1"/>
  <c r="J512" i="4"/>
  <c r="K512" i="4"/>
  <c r="L512" i="4"/>
  <c r="J513" i="4"/>
  <c r="K513" i="4"/>
  <c r="L513" i="4"/>
  <c r="J514" i="4"/>
  <c r="K514" i="4"/>
  <c r="L514" i="4"/>
  <c r="G515" i="4"/>
  <c r="J515" i="4"/>
  <c r="K515" i="4"/>
  <c r="L515" i="4"/>
  <c r="G516" i="4"/>
  <c r="G517" i="4" s="1"/>
  <c r="G518" i="4" s="1"/>
  <c r="G519" i="4" s="1"/>
  <c r="G520" i="4" s="1"/>
  <c r="G521" i="4" s="1"/>
  <c r="G522" i="4" s="1"/>
  <c r="G523" i="4" s="1"/>
  <c r="G524" i="4" s="1"/>
  <c r="G525" i="4" s="1"/>
  <c r="G526" i="4" s="1"/>
  <c r="G527" i="4" s="1"/>
  <c r="H516" i="4"/>
  <c r="J516" i="4"/>
  <c r="K516" i="4"/>
  <c r="L516" i="4"/>
  <c r="H517" i="4"/>
  <c r="I517" i="4"/>
  <c r="J517" i="4"/>
  <c r="K517" i="4"/>
  <c r="L517" i="4"/>
  <c r="H518" i="4"/>
  <c r="I518" i="4"/>
  <c r="J518" i="4"/>
  <c r="K518" i="4"/>
  <c r="L518" i="4"/>
  <c r="H519" i="4"/>
  <c r="I519" i="4"/>
  <c r="J519" i="4"/>
  <c r="K519" i="4"/>
  <c r="L519" i="4"/>
  <c r="H520" i="4"/>
  <c r="I520" i="4"/>
  <c r="J520" i="4"/>
  <c r="K520" i="4"/>
  <c r="L520" i="4"/>
  <c r="H521" i="4"/>
  <c r="I521" i="4"/>
  <c r="J521" i="4"/>
  <c r="K521" i="4"/>
  <c r="L521" i="4"/>
  <c r="H522" i="4"/>
  <c r="I522" i="4"/>
  <c r="J522" i="4"/>
  <c r="K522" i="4"/>
  <c r="L522" i="4"/>
  <c r="H523" i="4"/>
  <c r="I523" i="4"/>
  <c r="J523" i="4"/>
  <c r="K523" i="4"/>
  <c r="L523" i="4"/>
  <c r="H524" i="4"/>
  <c r="I524" i="4"/>
  <c r="J524" i="4"/>
  <c r="K524" i="4"/>
  <c r="L524" i="4"/>
  <c r="H525" i="4"/>
  <c r="I525" i="4"/>
  <c r="J525" i="4"/>
  <c r="K525" i="4"/>
  <c r="L525" i="4"/>
  <c r="H526" i="4"/>
  <c r="I526" i="4"/>
  <c r="J526" i="4"/>
  <c r="K526" i="4"/>
  <c r="L526" i="4"/>
  <c r="H527" i="4"/>
  <c r="I527" i="4"/>
  <c r="J527" i="4"/>
  <c r="K527" i="4"/>
  <c r="L527" i="4"/>
  <c r="G528" i="4"/>
  <c r="H528" i="4"/>
  <c r="I528" i="4"/>
  <c r="J528" i="4"/>
  <c r="K528" i="4"/>
  <c r="L528" i="4"/>
  <c r="G529" i="4"/>
  <c r="H529" i="4"/>
  <c r="I529" i="4"/>
  <c r="J529" i="4"/>
  <c r="K529" i="4"/>
  <c r="L529" i="4"/>
  <c r="G530" i="4"/>
  <c r="H530" i="4"/>
  <c r="I530" i="4"/>
  <c r="J530" i="4"/>
  <c r="K530" i="4"/>
  <c r="L530" i="4"/>
  <c r="G531" i="4"/>
  <c r="H531" i="4"/>
  <c r="I531" i="4"/>
  <c r="J531" i="4"/>
  <c r="K531" i="4"/>
  <c r="L531" i="4"/>
  <c r="G532" i="4"/>
  <c r="H532" i="4"/>
  <c r="I532" i="4"/>
  <c r="J532" i="4"/>
  <c r="K532" i="4"/>
  <c r="L532" i="4"/>
  <c r="G533" i="4"/>
  <c r="H533" i="4"/>
  <c r="I533" i="4"/>
  <c r="J533" i="4"/>
  <c r="K533" i="4"/>
  <c r="L533" i="4"/>
  <c r="G534" i="4"/>
  <c r="H534" i="4"/>
  <c r="I534" i="4"/>
  <c r="J534" i="4"/>
  <c r="K534" i="4"/>
  <c r="L534" i="4"/>
  <c r="G535" i="4"/>
  <c r="H535" i="4"/>
  <c r="I535" i="4"/>
  <c r="J535" i="4"/>
  <c r="K535" i="4"/>
  <c r="L535" i="4"/>
  <c r="G536" i="4"/>
  <c r="H536" i="4"/>
  <c r="I536" i="4"/>
  <c r="J536" i="4"/>
  <c r="K536" i="4"/>
  <c r="L536" i="4"/>
  <c r="G537" i="4"/>
  <c r="H537" i="4"/>
  <c r="I537" i="4"/>
  <c r="J537" i="4"/>
  <c r="K537" i="4"/>
  <c r="L537" i="4"/>
  <c r="G538" i="4"/>
  <c r="H538" i="4"/>
  <c r="I538" i="4"/>
  <c r="J538" i="4"/>
  <c r="K538" i="4"/>
  <c r="L538" i="4"/>
  <c r="G539" i="4"/>
  <c r="H539" i="4"/>
  <c r="I539" i="4"/>
  <c r="J539" i="4"/>
  <c r="K539" i="4"/>
  <c r="L539" i="4"/>
  <c r="G540" i="4"/>
  <c r="H540" i="4"/>
  <c r="I540" i="4"/>
  <c r="J540" i="4"/>
  <c r="K540" i="4"/>
  <c r="L540" i="4"/>
  <c r="G541" i="4"/>
  <c r="H541" i="4"/>
  <c r="I541" i="4"/>
  <c r="J541" i="4"/>
  <c r="K541" i="4"/>
  <c r="L541" i="4"/>
  <c r="G542" i="4"/>
  <c r="H542" i="4"/>
  <c r="I542" i="4"/>
  <c r="J542" i="4"/>
  <c r="K542" i="4"/>
  <c r="L542" i="4"/>
  <c r="G543" i="4"/>
  <c r="H543" i="4"/>
  <c r="I543" i="4"/>
  <c r="J543" i="4"/>
  <c r="K543" i="4"/>
  <c r="L543" i="4"/>
  <c r="G544" i="4"/>
  <c r="H544" i="4"/>
  <c r="I544" i="4"/>
  <c r="J544" i="4"/>
  <c r="K544" i="4"/>
  <c r="L544" i="4"/>
  <c r="G545" i="4"/>
  <c r="H545" i="4"/>
  <c r="I545" i="4"/>
  <c r="J545" i="4"/>
  <c r="K545" i="4"/>
  <c r="L545" i="4"/>
  <c r="G546" i="4"/>
  <c r="H546" i="4"/>
  <c r="I546" i="4"/>
  <c r="J546" i="4"/>
  <c r="K546" i="4"/>
  <c r="L546" i="4"/>
  <c r="G547" i="4"/>
  <c r="H547" i="4"/>
  <c r="I547" i="4"/>
  <c r="J547" i="4"/>
  <c r="K547" i="4"/>
  <c r="L547" i="4"/>
  <c r="G548" i="4"/>
  <c r="H548" i="4"/>
  <c r="I548" i="4"/>
  <c r="J548" i="4"/>
  <c r="K548" i="4"/>
  <c r="L548" i="4"/>
  <c r="G549" i="4"/>
  <c r="H549" i="4"/>
  <c r="I549" i="4"/>
  <c r="J549" i="4"/>
  <c r="K549" i="4"/>
  <c r="L549" i="4"/>
  <c r="G550" i="4"/>
  <c r="H550" i="4"/>
  <c r="I550" i="4"/>
  <c r="J550" i="4"/>
  <c r="K550" i="4"/>
  <c r="L550" i="4"/>
  <c r="G551" i="4"/>
  <c r="H551" i="4"/>
  <c r="I551" i="4"/>
  <c r="J551" i="4"/>
  <c r="K551" i="4"/>
  <c r="L551" i="4"/>
  <c r="G552" i="4"/>
  <c r="H552" i="4"/>
  <c r="I552" i="4"/>
  <c r="J552" i="4"/>
  <c r="K552" i="4"/>
  <c r="L552" i="4"/>
  <c r="G553" i="4"/>
  <c r="H553" i="4"/>
  <c r="I553" i="4"/>
  <c r="J553" i="4"/>
  <c r="K553" i="4"/>
  <c r="L553" i="4"/>
  <c r="G554" i="4"/>
  <c r="H554" i="4"/>
  <c r="I554" i="4"/>
  <c r="J554" i="4"/>
  <c r="K554" i="4"/>
  <c r="L554" i="4"/>
  <c r="G555" i="4"/>
  <c r="H555" i="4"/>
  <c r="I555" i="4"/>
  <c r="J555" i="4"/>
  <c r="K555" i="4"/>
  <c r="L555" i="4"/>
  <c r="G556" i="4"/>
  <c r="H556" i="4"/>
  <c r="I556" i="4"/>
  <c r="J556" i="4"/>
  <c r="K556" i="4"/>
  <c r="L556" i="4"/>
  <c r="G557" i="4"/>
  <c r="H557" i="4"/>
  <c r="I557" i="4"/>
  <c r="J557" i="4"/>
  <c r="K557" i="4"/>
  <c r="L557" i="4"/>
  <c r="G558" i="4"/>
  <c r="H558" i="4"/>
  <c r="I558" i="4"/>
  <c r="J558" i="4"/>
  <c r="K558" i="4"/>
  <c r="L558" i="4"/>
  <c r="G559" i="4"/>
  <c r="H559" i="4"/>
  <c r="I559" i="4"/>
  <c r="J559" i="4"/>
  <c r="K559" i="4"/>
  <c r="L559" i="4"/>
  <c r="G560" i="4"/>
  <c r="H560" i="4"/>
  <c r="I560" i="4"/>
  <c r="J560" i="4"/>
  <c r="K560" i="4"/>
  <c r="L560" i="4"/>
  <c r="G561" i="4"/>
  <c r="H561" i="4"/>
  <c r="I561" i="4"/>
  <c r="J561" i="4"/>
  <c r="K561" i="4"/>
  <c r="L561" i="4"/>
  <c r="G562" i="4"/>
  <c r="H562" i="4"/>
  <c r="I562" i="4"/>
  <c r="J562" i="4"/>
  <c r="K562" i="4"/>
  <c r="L562" i="4"/>
  <c r="G563" i="4"/>
  <c r="H563" i="4"/>
  <c r="I563" i="4"/>
  <c r="J563" i="4"/>
  <c r="K563" i="4"/>
  <c r="L563" i="4"/>
  <c r="G564" i="4"/>
  <c r="H564" i="4"/>
  <c r="I564" i="4"/>
  <c r="J564" i="4"/>
  <c r="K564" i="4"/>
  <c r="L564" i="4"/>
  <c r="G565" i="4"/>
  <c r="H565" i="4"/>
  <c r="I565" i="4"/>
  <c r="J565" i="4"/>
  <c r="K565" i="4"/>
  <c r="L565" i="4"/>
  <c r="G566" i="4"/>
  <c r="H566" i="4"/>
  <c r="I566" i="4"/>
  <c r="J566" i="4"/>
  <c r="K566" i="4"/>
  <c r="L566" i="4"/>
  <c r="G567" i="4"/>
  <c r="H567" i="4"/>
  <c r="I567" i="4"/>
  <c r="J567" i="4"/>
  <c r="K567" i="4"/>
  <c r="L567" i="4"/>
  <c r="G568" i="4"/>
  <c r="H568" i="4"/>
  <c r="I568" i="4"/>
  <c r="J568" i="4"/>
  <c r="K568" i="4"/>
  <c r="L568" i="4"/>
  <c r="G569" i="4"/>
  <c r="H569" i="4"/>
  <c r="I569" i="4"/>
  <c r="J569" i="4"/>
  <c r="K569" i="4"/>
  <c r="L569" i="4"/>
  <c r="G570" i="4"/>
  <c r="H570" i="4"/>
  <c r="I570" i="4"/>
  <c r="J570" i="4"/>
  <c r="K570" i="4"/>
  <c r="L570" i="4"/>
  <c r="G571" i="4"/>
  <c r="H571" i="4"/>
  <c r="I571" i="4"/>
  <c r="J571" i="4"/>
  <c r="K571" i="4"/>
  <c r="L571" i="4"/>
  <c r="G572" i="4"/>
  <c r="H572" i="4"/>
  <c r="I572" i="4"/>
  <c r="J572" i="4"/>
  <c r="K572" i="4"/>
  <c r="L572" i="4"/>
  <c r="G573" i="4"/>
  <c r="H573" i="4"/>
  <c r="I573" i="4"/>
  <c r="J573" i="4"/>
  <c r="K573" i="4"/>
  <c r="L573" i="4"/>
  <c r="G574" i="4"/>
  <c r="H574" i="4"/>
  <c r="I574" i="4"/>
  <c r="J574" i="4"/>
  <c r="K574" i="4"/>
  <c r="L574" i="4"/>
  <c r="G575" i="4"/>
  <c r="H575" i="4"/>
  <c r="I575" i="4"/>
  <c r="J575" i="4"/>
  <c r="K575" i="4"/>
  <c r="L575" i="4"/>
  <c r="G576" i="4"/>
  <c r="H576" i="4"/>
  <c r="I576" i="4"/>
  <c r="J576" i="4"/>
  <c r="K576" i="4"/>
  <c r="L576" i="4"/>
  <c r="G577" i="4"/>
  <c r="H577" i="4"/>
  <c r="I577" i="4"/>
  <c r="J577" i="4"/>
  <c r="K577" i="4"/>
  <c r="L577" i="4"/>
  <c r="G578" i="4"/>
  <c r="H578" i="4"/>
  <c r="I578" i="4"/>
  <c r="J578" i="4"/>
  <c r="K578" i="4"/>
  <c r="L578" i="4"/>
  <c r="G579" i="4"/>
  <c r="H579" i="4"/>
  <c r="I579" i="4"/>
  <c r="J579" i="4"/>
  <c r="K579" i="4"/>
  <c r="L579" i="4"/>
  <c r="G580" i="4"/>
  <c r="H580" i="4"/>
  <c r="I580" i="4"/>
  <c r="J580" i="4"/>
  <c r="K580" i="4"/>
  <c r="L580" i="4"/>
  <c r="G581" i="4"/>
  <c r="H581" i="4"/>
  <c r="I581" i="4"/>
  <c r="J581" i="4"/>
  <c r="K581" i="4"/>
  <c r="L581" i="4"/>
  <c r="G582" i="4"/>
  <c r="H582" i="4"/>
  <c r="I582" i="4"/>
  <c r="J582" i="4"/>
  <c r="K582" i="4"/>
  <c r="L582" i="4"/>
  <c r="G583" i="4"/>
  <c r="H583" i="4"/>
  <c r="I583" i="4"/>
  <c r="J583" i="4"/>
  <c r="K583" i="4"/>
  <c r="L583" i="4"/>
  <c r="G584" i="4"/>
  <c r="H584" i="4"/>
  <c r="I584" i="4"/>
  <c r="J584" i="4"/>
  <c r="K584" i="4"/>
  <c r="L584" i="4"/>
  <c r="G585" i="4"/>
  <c r="H585" i="4"/>
  <c r="I585" i="4"/>
  <c r="J585" i="4"/>
  <c r="K585" i="4"/>
  <c r="L585" i="4"/>
  <c r="G586" i="4"/>
  <c r="H586" i="4"/>
  <c r="I586" i="4"/>
  <c r="J586" i="4"/>
  <c r="K586" i="4"/>
  <c r="L586" i="4"/>
  <c r="G587" i="4"/>
  <c r="H587" i="4"/>
  <c r="I587" i="4"/>
  <c r="J587" i="4"/>
  <c r="K587" i="4"/>
  <c r="L587" i="4"/>
  <c r="G588" i="4"/>
  <c r="H588" i="4"/>
  <c r="I588" i="4"/>
  <c r="J588" i="4"/>
  <c r="K588" i="4"/>
  <c r="L588" i="4"/>
  <c r="G589" i="4"/>
  <c r="H589" i="4"/>
  <c r="I589" i="4"/>
  <c r="J589" i="4"/>
  <c r="K589" i="4"/>
  <c r="L589" i="4"/>
  <c r="G590" i="4"/>
  <c r="H590" i="4"/>
  <c r="I590" i="4"/>
  <c r="J590" i="4"/>
  <c r="K590" i="4"/>
  <c r="L590" i="4"/>
  <c r="G591" i="4"/>
  <c r="H591" i="4"/>
  <c r="I591" i="4"/>
  <c r="J591" i="4"/>
  <c r="K591" i="4"/>
  <c r="L591" i="4"/>
  <c r="G592" i="4"/>
  <c r="H592" i="4"/>
  <c r="I592" i="4"/>
  <c r="J592" i="4"/>
  <c r="K592" i="4"/>
  <c r="L592" i="4"/>
  <c r="G593" i="4"/>
  <c r="H593" i="4"/>
  <c r="I593" i="4"/>
  <c r="J593" i="4"/>
  <c r="K593" i="4"/>
  <c r="L593" i="4"/>
  <c r="G594" i="4"/>
  <c r="H594" i="4"/>
  <c r="I594" i="4"/>
  <c r="J594" i="4"/>
  <c r="K594" i="4"/>
  <c r="L594" i="4"/>
  <c r="G595" i="4"/>
  <c r="H595" i="4"/>
  <c r="I595" i="4"/>
  <c r="J595" i="4"/>
  <c r="K595" i="4"/>
  <c r="L595" i="4"/>
  <c r="G596" i="4"/>
  <c r="H596" i="4"/>
  <c r="I596" i="4"/>
  <c r="J596" i="4"/>
  <c r="K596" i="4"/>
  <c r="L596" i="4"/>
  <c r="G597" i="4"/>
  <c r="H597" i="4"/>
  <c r="I597" i="4"/>
  <c r="J597" i="4"/>
  <c r="K597" i="4"/>
  <c r="L597" i="4"/>
  <c r="G598" i="4"/>
  <c r="H598" i="4"/>
  <c r="I598" i="4"/>
  <c r="J598" i="4"/>
  <c r="K598" i="4"/>
  <c r="L598" i="4"/>
  <c r="G599" i="4"/>
  <c r="H599" i="4"/>
  <c r="I599" i="4"/>
  <c r="J599" i="4"/>
  <c r="K599" i="4"/>
  <c r="L599" i="4"/>
  <c r="G600" i="4"/>
  <c r="H600" i="4"/>
  <c r="I600" i="4"/>
  <c r="J600" i="4"/>
  <c r="K600" i="4"/>
  <c r="L600" i="4"/>
  <c r="G601" i="4"/>
  <c r="H601" i="4"/>
  <c r="I601" i="4"/>
  <c r="J601" i="4"/>
  <c r="K601" i="4"/>
  <c r="L601" i="4"/>
  <c r="G602" i="4"/>
  <c r="H602" i="4"/>
  <c r="I602" i="4"/>
  <c r="J602" i="4"/>
  <c r="K602" i="4"/>
  <c r="L602" i="4"/>
  <c r="G603" i="4"/>
  <c r="H603" i="4"/>
  <c r="I603" i="4"/>
  <c r="J603" i="4"/>
  <c r="K603" i="4"/>
  <c r="L603" i="4"/>
  <c r="G604" i="4"/>
  <c r="H604" i="4"/>
  <c r="I604" i="4"/>
  <c r="J604" i="4"/>
  <c r="K604" i="4"/>
  <c r="L604" i="4"/>
  <c r="G605" i="4"/>
  <c r="H605" i="4"/>
  <c r="I605" i="4"/>
  <c r="J605" i="4"/>
  <c r="K605" i="4"/>
  <c r="L605" i="4"/>
  <c r="G606" i="4"/>
  <c r="H606" i="4"/>
  <c r="I606" i="4"/>
  <c r="J606" i="4"/>
  <c r="K606" i="4"/>
  <c r="L606" i="4"/>
  <c r="G607" i="4"/>
  <c r="H607" i="4"/>
  <c r="I607" i="4"/>
  <c r="J607" i="4"/>
  <c r="K607" i="4"/>
  <c r="L607" i="4"/>
  <c r="G608" i="4"/>
  <c r="H608" i="4"/>
  <c r="I608" i="4"/>
  <c r="J608" i="4"/>
  <c r="K608" i="4"/>
  <c r="L608" i="4"/>
  <c r="G609" i="4"/>
  <c r="H609" i="4"/>
  <c r="I609" i="4"/>
  <c r="J609" i="4"/>
  <c r="K609" i="4"/>
  <c r="L609" i="4"/>
  <c r="G610" i="4"/>
  <c r="H610" i="4"/>
  <c r="I610" i="4"/>
  <c r="J610" i="4"/>
  <c r="K610" i="4"/>
  <c r="L610" i="4"/>
  <c r="G611" i="4"/>
  <c r="H611" i="4"/>
  <c r="I611" i="4"/>
  <c r="J611" i="4"/>
  <c r="K611" i="4"/>
  <c r="L611" i="4"/>
  <c r="G612" i="4"/>
  <c r="H612" i="4"/>
  <c r="I612" i="4"/>
  <c r="J612" i="4"/>
  <c r="K612" i="4"/>
  <c r="L612" i="4"/>
  <c r="G613" i="4"/>
  <c r="H613" i="4"/>
  <c r="I613" i="4"/>
  <c r="J613" i="4"/>
  <c r="K613" i="4"/>
  <c r="L613" i="4"/>
  <c r="G614" i="4"/>
  <c r="H614" i="4"/>
  <c r="I614" i="4"/>
  <c r="J614" i="4"/>
  <c r="K614" i="4"/>
  <c r="L614" i="4"/>
  <c r="G615" i="4"/>
  <c r="H615" i="4"/>
  <c r="I615" i="4"/>
  <c r="J615" i="4"/>
  <c r="K615" i="4"/>
  <c r="L615" i="4"/>
  <c r="G616" i="4"/>
  <c r="H616" i="4"/>
  <c r="I616" i="4"/>
  <c r="J616" i="4"/>
  <c r="K616" i="4"/>
  <c r="L616" i="4"/>
  <c r="G617" i="4"/>
  <c r="H617" i="4"/>
  <c r="I617" i="4"/>
  <c r="J617" i="4"/>
  <c r="K617" i="4"/>
  <c r="L617" i="4"/>
  <c r="G618" i="4"/>
  <c r="H618" i="4"/>
  <c r="I618" i="4"/>
  <c r="J618" i="4"/>
  <c r="K618" i="4"/>
  <c r="L618" i="4"/>
  <c r="G619" i="4"/>
  <c r="H619" i="4"/>
  <c r="I619" i="4"/>
  <c r="J619" i="4"/>
  <c r="K619" i="4"/>
  <c r="L619" i="4"/>
  <c r="G620" i="4"/>
  <c r="H620" i="4"/>
  <c r="I620" i="4"/>
  <c r="J620" i="4"/>
  <c r="K620" i="4"/>
  <c r="L620" i="4"/>
  <c r="G621" i="4"/>
  <c r="H621" i="4"/>
  <c r="I621" i="4"/>
  <c r="J621" i="4"/>
  <c r="K621" i="4"/>
  <c r="L621" i="4"/>
  <c r="G622" i="4"/>
  <c r="H622" i="4"/>
  <c r="I622" i="4"/>
  <c r="J622" i="4"/>
  <c r="K622" i="4"/>
  <c r="L622" i="4"/>
  <c r="G623" i="4"/>
  <c r="H623" i="4"/>
  <c r="I623" i="4"/>
  <c r="J623" i="4"/>
  <c r="K623" i="4"/>
  <c r="L623" i="4"/>
  <c r="G624" i="4"/>
  <c r="H624" i="4"/>
  <c r="I624" i="4"/>
  <c r="J624" i="4"/>
  <c r="K624" i="4"/>
  <c r="L624" i="4"/>
  <c r="G625" i="4"/>
  <c r="H625" i="4"/>
  <c r="I625" i="4"/>
  <c r="J625" i="4"/>
  <c r="K625" i="4"/>
  <c r="L625" i="4"/>
  <c r="G626" i="4"/>
  <c r="H626" i="4"/>
  <c r="I626" i="4"/>
  <c r="J626" i="4"/>
  <c r="K626" i="4"/>
  <c r="L626" i="4"/>
  <c r="G627" i="4"/>
  <c r="H627" i="4"/>
  <c r="I627" i="4"/>
  <c r="J627" i="4"/>
  <c r="K627" i="4"/>
  <c r="L627" i="4"/>
  <c r="G628" i="4"/>
  <c r="H628" i="4"/>
  <c r="I628" i="4"/>
  <c r="J628" i="4"/>
  <c r="K628" i="4"/>
  <c r="L628" i="4"/>
  <c r="G629" i="4"/>
  <c r="H629" i="4"/>
  <c r="I629" i="4"/>
  <c r="J629" i="4"/>
  <c r="K629" i="4"/>
  <c r="L629" i="4"/>
  <c r="G630" i="4"/>
  <c r="H630" i="4"/>
  <c r="I630" i="4"/>
  <c r="J630" i="4"/>
  <c r="K630" i="4"/>
  <c r="L630" i="4"/>
  <c r="G631" i="4"/>
  <c r="H631" i="4"/>
  <c r="I631" i="4"/>
  <c r="J631" i="4"/>
  <c r="K631" i="4"/>
  <c r="L631" i="4"/>
  <c r="G632" i="4"/>
  <c r="H632" i="4"/>
  <c r="I632" i="4"/>
  <c r="J632" i="4"/>
  <c r="K632" i="4"/>
  <c r="L632" i="4"/>
  <c r="G633" i="4"/>
  <c r="H633" i="4"/>
  <c r="I633" i="4"/>
  <c r="J633" i="4"/>
  <c r="K633" i="4"/>
  <c r="L633" i="4"/>
  <c r="G634" i="4"/>
  <c r="H634" i="4"/>
  <c r="I634" i="4"/>
  <c r="J634" i="4"/>
  <c r="K634" i="4"/>
  <c r="L634" i="4"/>
  <c r="G635" i="4"/>
  <c r="H635" i="4"/>
  <c r="I635" i="4"/>
  <c r="J635" i="4"/>
  <c r="K635" i="4"/>
  <c r="L635" i="4"/>
  <c r="G636" i="4"/>
  <c r="H636" i="4"/>
  <c r="I636" i="4"/>
  <c r="J636" i="4"/>
  <c r="K636" i="4"/>
  <c r="L636" i="4"/>
  <c r="G637" i="4"/>
  <c r="H637" i="4"/>
  <c r="I637" i="4"/>
  <c r="J637" i="4"/>
  <c r="K637" i="4"/>
  <c r="L637" i="4"/>
  <c r="G638" i="4"/>
  <c r="H638" i="4"/>
  <c r="I638" i="4"/>
  <c r="J638" i="4"/>
  <c r="K638" i="4"/>
  <c r="L638" i="4"/>
  <c r="G639" i="4"/>
  <c r="H639" i="4"/>
  <c r="I639" i="4"/>
  <c r="I640" i="4" s="1"/>
  <c r="J639" i="4"/>
  <c r="K639" i="4"/>
  <c r="L639" i="4"/>
  <c r="G640" i="4"/>
  <c r="G641" i="4" s="1"/>
  <c r="G642" i="4" s="1"/>
  <c r="H640" i="4"/>
  <c r="J640" i="4"/>
  <c r="K640" i="4"/>
  <c r="L640" i="4"/>
  <c r="H641" i="4"/>
  <c r="H642" i="4" s="1"/>
  <c r="H643" i="4" s="1"/>
  <c r="I641" i="4"/>
  <c r="J641" i="4"/>
  <c r="K641" i="4"/>
  <c r="L641" i="4"/>
  <c r="I642" i="4"/>
  <c r="J642" i="4"/>
  <c r="K642" i="4"/>
  <c r="L642" i="4"/>
  <c r="G643" i="4"/>
  <c r="I643" i="4"/>
  <c r="J643" i="4"/>
  <c r="K643" i="4"/>
  <c r="L643" i="4"/>
  <c r="G644" i="4"/>
  <c r="H644" i="4"/>
  <c r="I644" i="4"/>
  <c r="J644" i="4"/>
  <c r="K644" i="4"/>
  <c r="L644" i="4"/>
  <c r="G645" i="4"/>
  <c r="H645" i="4"/>
  <c r="I645" i="4"/>
  <c r="J645" i="4"/>
  <c r="K645" i="4"/>
  <c r="L645" i="4"/>
  <c r="G646" i="4"/>
  <c r="H646" i="4"/>
  <c r="I646" i="4"/>
  <c r="J646" i="4"/>
  <c r="K646" i="4"/>
  <c r="L646" i="4"/>
  <c r="G647" i="4"/>
  <c r="H647" i="4"/>
  <c r="I647" i="4"/>
  <c r="J647" i="4"/>
  <c r="K647" i="4"/>
  <c r="L647" i="4"/>
  <c r="G648" i="4"/>
  <c r="H648" i="4"/>
  <c r="I648" i="4"/>
  <c r="J648" i="4"/>
  <c r="K648" i="4"/>
  <c r="L648" i="4"/>
  <c r="G649" i="4"/>
  <c r="H649" i="4"/>
  <c r="I649" i="4"/>
  <c r="J649" i="4"/>
  <c r="K649" i="4"/>
  <c r="L649" i="4"/>
  <c r="G650" i="4"/>
  <c r="H650" i="4"/>
  <c r="I650" i="4"/>
  <c r="J650" i="4"/>
  <c r="K650" i="4"/>
  <c r="L650" i="4"/>
  <c r="G651" i="4"/>
  <c r="H651" i="4"/>
  <c r="I651" i="4"/>
  <c r="J651" i="4"/>
  <c r="K651" i="4"/>
  <c r="L651" i="4"/>
  <c r="G652" i="4"/>
  <c r="H652" i="4"/>
  <c r="I652" i="4"/>
  <c r="J652" i="4"/>
  <c r="K652" i="4"/>
  <c r="L652" i="4"/>
  <c r="G653" i="4"/>
  <c r="H653" i="4"/>
  <c r="I653" i="4"/>
  <c r="J653" i="4"/>
  <c r="K653" i="4"/>
  <c r="L653" i="4"/>
  <c r="G654" i="4"/>
  <c r="G655" i="4" s="1"/>
  <c r="G656" i="4" s="1"/>
  <c r="H654" i="4"/>
  <c r="I654" i="4"/>
  <c r="I655" i="4" s="1"/>
  <c r="I656" i="4" s="1"/>
  <c r="I657" i="4" s="1"/>
  <c r="I658" i="4" s="1"/>
  <c r="J654" i="4"/>
  <c r="K654" i="4"/>
  <c r="L654" i="4"/>
  <c r="H655" i="4"/>
  <c r="H656" i="4" s="1"/>
  <c r="H657" i="4" s="1"/>
  <c r="J655" i="4"/>
  <c r="K655" i="4"/>
  <c r="L655" i="4"/>
  <c r="J656" i="4"/>
  <c r="K656" i="4"/>
  <c r="L656" i="4"/>
  <c r="G657" i="4"/>
  <c r="J657" i="4"/>
  <c r="K657" i="4"/>
  <c r="L657" i="4"/>
  <c r="G658" i="4"/>
  <c r="H658" i="4"/>
  <c r="H659" i="4" s="1"/>
  <c r="H660" i="4" s="1"/>
  <c r="J658" i="4"/>
  <c r="K658" i="4"/>
  <c r="L658" i="4"/>
  <c r="G659" i="4"/>
  <c r="I659" i="4"/>
  <c r="J659" i="4"/>
  <c r="K659" i="4"/>
  <c r="L659" i="4"/>
  <c r="G660" i="4"/>
  <c r="I660" i="4"/>
  <c r="J660" i="4"/>
  <c r="K660" i="4"/>
  <c r="L660" i="4"/>
  <c r="L2" i="4"/>
  <c r="K2" i="4"/>
  <c r="J2" i="4"/>
  <c r="I2" i="4"/>
  <c r="I3" i="4" s="1"/>
  <c r="H2" i="4"/>
  <c r="G2" i="4"/>
  <c r="G3" i="4" s="1"/>
  <c r="G4" i="4" s="1"/>
  <c r="G5" i="4" s="1"/>
  <c r="G6" i="4" s="1"/>
  <c r="K3" i="3"/>
  <c r="L3" i="3"/>
  <c r="K4" i="3"/>
  <c r="L4" i="3"/>
  <c r="K5" i="3"/>
  <c r="L5" i="3"/>
  <c r="K6" i="3"/>
  <c r="L6" i="3"/>
  <c r="K7" i="3"/>
  <c r="L7" i="3"/>
  <c r="K8" i="3"/>
  <c r="L8" i="3"/>
  <c r="K9" i="3"/>
  <c r="L9" i="3"/>
  <c r="K10" i="3"/>
  <c r="L10" i="3"/>
  <c r="K11" i="3"/>
  <c r="L11" i="3"/>
  <c r="K12" i="3"/>
  <c r="L12" i="3"/>
  <c r="K13" i="3"/>
  <c r="L1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K21" i="3"/>
  <c r="L21" i="3"/>
  <c r="K22" i="3"/>
  <c r="L22" i="3"/>
  <c r="K23" i="3"/>
  <c r="L23" i="3"/>
  <c r="K24" i="3"/>
  <c r="L24" i="3"/>
  <c r="K25" i="3"/>
  <c r="L25" i="3"/>
  <c r="K26" i="3"/>
  <c r="L26" i="3"/>
  <c r="K27" i="3"/>
  <c r="L27" i="3"/>
  <c r="K28" i="3"/>
  <c r="L28" i="3"/>
  <c r="K29" i="3"/>
  <c r="L29" i="3"/>
  <c r="K30" i="3"/>
  <c r="L30" i="3"/>
  <c r="K31" i="3"/>
  <c r="L31" i="3"/>
  <c r="K32" i="3"/>
  <c r="L32" i="3"/>
  <c r="K33" i="3"/>
  <c r="L33" i="3"/>
  <c r="K34" i="3"/>
  <c r="L34" i="3"/>
  <c r="K35" i="3"/>
  <c r="L35" i="3"/>
  <c r="K36" i="3"/>
  <c r="L36" i="3"/>
  <c r="K37" i="3"/>
  <c r="L37" i="3"/>
  <c r="K38" i="3"/>
  <c r="L38" i="3"/>
  <c r="K39" i="3"/>
  <c r="L39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K52" i="3"/>
  <c r="L52" i="3"/>
  <c r="K53" i="3"/>
  <c r="L53" i="3"/>
  <c r="K54" i="3"/>
  <c r="L54" i="3"/>
  <c r="K55" i="3"/>
  <c r="L55" i="3"/>
  <c r="K56" i="3"/>
  <c r="L56" i="3"/>
  <c r="K57" i="3"/>
  <c r="L57" i="3"/>
  <c r="K58" i="3"/>
  <c r="L58" i="3"/>
  <c r="K59" i="3"/>
  <c r="L59" i="3"/>
  <c r="K60" i="3"/>
  <c r="L60" i="3"/>
  <c r="K61" i="3"/>
  <c r="L61" i="3"/>
  <c r="K62" i="3"/>
  <c r="L62" i="3"/>
  <c r="K63" i="3"/>
  <c r="L63" i="3"/>
  <c r="K64" i="3"/>
  <c r="L64" i="3"/>
  <c r="L2" i="3"/>
  <c r="K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2" i="3"/>
  <c r="I3" i="3"/>
  <c r="I4" i="3"/>
  <c r="I5" i="3"/>
  <c r="I6" i="3" s="1"/>
  <c r="I7" i="3"/>
  <c r="I8" i="3" s="1"/>
  <c r="I9" i="3" s="1"/>
  <c r="I10" i="3" s="1"/>
  <c r="I11" i="3"/>
  <c r="I12" i="3" s="1"/>
  <c r="I13" i="3" s="1"/>
  <c r="I14" i="3"/>
  <c r="I15" i="3"/>
  <c r="I16" i="3" s="1"/>
  <c r="I17" i="3"/>
  <c r="I18" i="3" s="1"/>
  <c r="I19" i="3" s="1"/>
  <c r="I20" i="3" s="1"/>
  <c r="I21" i="3"/>
  <c r="I22" i="3" s="1"/>
  <c r="I23" i="3" s="1"/>
  <c r="I24" i="3" s="1"/>
  <c r="I25" i="3" s="1"/>
  <c r="I26" i="3"/>
  <c r="I27" i="3"/>
  <c r="I28" i="3" s="1"/>
  <c r="I29" i="3" s="1"/>
  <c r="I30" i="3" s="1"/>
  <c r="I31" i="3"/>
  <c r="I32" i="3" s="1"/>
  <c r="I33" i="3" s="1"/>
  <c r="I34" i="3" s="1"/>
  <c r="I35" i="3" s="1"/>
  <c r="I36" i="3"/>
  <c r="I37" i="3"/>
  <c r="I38" i="3" s="1"/>
  <c r="I39" i="3" s="1"/>
  <c r="I40" i="3" s="1"/>
  <c r="I41" i="3"/>
  <c r="I42" i="3" s="1"/>
  <c r="I43" i="3" s="1"/>
  <c r="I44" i="3" s="1"/>
  <c r="I2" i="3"/>
  <c r="H2" i="3"/>
  <c r="H13" i="3"/>
  <c r="H14" i="3"/>
  <c r="H15" i="3" s="1"/>
  <c r="H16" i="3"/>
  <c r="H17" i="3" s="1"/>
  <c r="H18" i="3" s="1"/>
  <c r="H19" i="3" s="1"/>
  <c r="H20" i="3"/>
  <c r="H21" i="3" s="1"/>
  <c r="H22" i="3" s="1"/>
  <c r="H23" i="3" s="1"/>
  <c r="H24" i="3" s="1"/>
  <c r="H25" i="3"/>
  <c r="H26" i="3"/>
  <c r="H27" i="3" s="1"/>
  <c r="H28" i="3" s="1"/>
  <c r="H29" i="3" s="1"/>
  <c r="H30" i="3"/>
  <c r="H31" i="3" s="1"/>
  <c r="H32" i="3" s="1"/>
  <c r="H33" i="3" s="1"/>
  <c r="H34" i="3" s="1"/>
  <c r="H35" i="3"/>
  <c r="H36" i="3" s="1"/>
  <c r="H37" i="3" s="1"/>
  <c r="H38" i="3" s="1"/>
  <c r="H39" i="3" s="1"/>
  <c r="H40" i="3"/>
  <c r="H41" i="3" s="1"/>
  <c r="H42" i="3" s="1"/>
  <c r="H43" i="3" s="1"/>
  <c r="H44" i="3" s="1"/>
  <c r="H45" i="3"/>
  <c r="H46" i="3" s="1"/>
  <c r="H47" i="3" s="1"/>
  <c r="H48" i="3" s="1"/>
  <c r="H49" i="3"/>
  <c r="H50" i="3" s="1"/>
  <c r="H51" i="3" s="1"/>
  <c r="H52" i="3" s="1"/>
  <c r="H53" i="3"/>
  <c r="H54" i="3" s="1"/>
  <c r="H55" i="3" s="1"/>
  <c r="H56" i="3" s="1"/>
  <c r="H57" i="3"/>
  <c r="H58" i="3" s="1"/>
  <c r="H59" i="3" s="1"/>
  <c r="H60" i="3" s="1"/>
  <c r="H61" i="3"/>
  <c r="H62" i="3" s="1"/>
  <c r="H63" i="3" s="1"/>
  <c r="H64" i="3" s="1"/>
  <c r="H3" i="3"/>
  <c r="H4" i="3" s="1"/>
  <c r="H5" i="3" s="1"/>
  <c r="H6" i="3"/>
  <c r="H7" i="3"/>
  <c r="H8" i="3" s="1"/>
  <c r="H9" i="3" s="1"/>
  <c r="H10" i="3"/>
  <c r="H11" i="3"/>
  <c r="H12" i="3" s="1"/>
  <c r="G44" i="3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39" i="3"/>
  <c r="G40" i="3" s="1"/>
  <c r="G41" i="3" s="1"/>
  <c r="G42" i="3" s="1"/>
  <c r="G43" i="3" s="1"/>
  <c r="G34" i="3"/>
  <c r="G35" i="3" s="1"/>
  <c r="G36" i="3" s="1"/>
  <c r="G37" i="3" s="1"/>
  <c r="G38" i="3" s="1"/>
  <c r="G29" i="3"/>
  <c r="G30" i="3" s="1"/>
  <c r="G31" i="3" s="1"/>
  <c r="G32" i="3" s="1"/>
  <c r="G33" i="3" s="1"/>
  <c r="G24" i="3"/>
  <c r="G25" i="3" s="1"/>
  <c r="G26" i="3" s="1"/>
  <c r="G27" i="3" s="1"/>
  <c r="G28" i="3" s="1"/>
  <c r="G20" i="3"/>
  <c r="G21" i="3" s="1"/>
  <c r="G22" i="3" s="1"/>
  <c r="G23" i="3" s="1"/>
  <c r="G19" i="3"/>
  <c r="G2" i="3"/>
  <c r="G3" i="3" s="1"/>
  <c r="G4" i="3" s="1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C9" i="2" l="1"/>
  <c r="C8" i="2"/>
  <c r="C7" i="2"/>
  <c r="C5" i="2"/>
  <c r="E19" i="1" l="1"/>
  <c r="E34" i="1" s="1"/>
  <c r="C23" i="1" l="1"/>
  <c r="O19" i="1"/>
  <c r="N19" i="1"/>
  <c r="M19" i="1"/>
  <c r="L19" i="1"/>
  <c r="K19" i="1"/>
  <c r="J19" i="1"/>
  <c r="I19" i="1"/>
  <c r="H19" i="1"/>
  <c r="F19" i="1"/>
  <c r="F32" i="1" l="1"/>
  <c r="F35" i="1" s="1"/>
  <c r="E36" i="1" s="1"/>
</calcChain>
</file>

<file path=xl/sharedStrings.xml><?xml version="1.0" encoding="utf-8"?>
<sst xmlns="http://schemas.openxmlformats.org/spreadsheetml/2006/main" count="1311" uniqueCount="430">
  <si>
    <t>NO</t>
  </si>
  <si>
    <t>KEGIATAN</t>
  </si>
  <si>
    <t>LOKASI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</si>
  <si>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</si>
  <si>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</si>
  <si>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</si>
  <si>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</si>
  <si>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</si>
  <si>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</si>
  <si>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</si>
  <si>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</si>
  <si>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RW I</t>
  </si>
  <si>
    <t>RW IV</t>
  </si>
  <si>
    <t>Honor PPTK</t>
  </si>
  <si>
    <t>RW II</t>
  </si>
  <si>
    <t>Betonisasi jalan RT 2</t>
  </si>
  <si>
    <t>ANGGARAN</t>
  </si>
  <si>
    <t>Betonisasi Jalan tembus makam RT 1</t>
  </si>
  <si>
    <t>Betonisasi Jalan belakang pondok RT 1</t>
  </si>
  <si>
    <t>Betonisasi Jalan ke arah rumah Pak Parno RT 3</t>
  </si>
  <si>
    <t>Betonisasi (keg 2024 yg di rasionalisasi) RT 2</t>
  </si>
  <si>
    <t>Saluran tertutup RT 4</t>
  </si>
  <si>
    <t>Tutup Saluran</t>
  </si>
  <si>
    <t>Sound system</t>
  </si>
  <si>
    <t>Pembuatan Betonisasi depan pak Kemi RT 2</t>
  </si>
  <si>
    <t>RW V</t>
  </si>
  <si>
    <t>Talud Jalan RT 2</t>
  </si>
  <si>
    <t>Saluran drainase RT 2</t>
  </si>
  <si>
    <t>Sumur resapan</t>
  </si>
  <si>
    <t>RW VII</t>
  </si>
  <si>
    <t>Alat kesehatan</t>
  </si>
  <si>
    <t>Sosialisasi pencegahan &amp; penanggulangan DBD</t>
  </si>
  <si>
    <t>Pelatihan MC</t>
  </si>
  <si>
    <t>Sosialisasi pernikahan dini</t>
  </si>
  <si>
    <t>Peningkatan kompetensi kader PKK</t>
  </si>
  <si>
    <t>Pelatihan kelompok sadar wisata</t>
  </si>
  <si>
    <t>Gebyar UMKM</t>
  </si>
  <si>
    <t>Monev Kader Posyandu ILP</t>
  </si>
  <si>
    <t>Monev Kampung KB</t>
  </si>
  <si>
    <t>ANGGARAN KAS TA 2025</t>
  </si>
  <si>
    <t>insentif</t>
  </si>
  <si>
    <t>Sarpras</t>
  </si>
  <si>
    <t>Permas</t>
  </si>
  <si>
    <t>Aksi</t>
  </si>
  <si>
    <t>Uraian</t>
  </si>
  <si>
    <t>Koefisien</t>
  </si>
  <si>
    <t>Harga Satuan</t>
  </si>
  <si>
    <t>Total</t>
  </si>
  <si>
    <t>[ # ] Jalan Lingkungan</t>
  </si>
  <si>
    <t>[ - ] Betonisasi Jalan RT 2 RW 1</t>
  </si>
  <si>
    <t>5.1.02.01.01.0039 Belanja Barang untuk Dijual/Diserahkan kepada Masyarakat</t>
  </si>
  <si>
    <t>Belanja Barang untuk Dijual/Diserahkan kepada Masyarakat</t>
  </si>
  <si>
    <t>1.25 Paket</t>
  </si>
  <si>
    <t>Rp 10,000,000.00</t>
  </si>
  <si>
    <t>Rp 12,500,000.00</t>
  </si>
  <si>
    <t>[ - ] Betonisasi RT 1 RW 2</t>
  </si>
  <si>
    <t>1.84 Paket</t>
  </si>
  <si>
    <t>Rp 25,000,000.00</t>
  </si>
  <si>
    <t>Rp 46,000,000.00</t>
  </si>
  <si>
    <t>0.8 Paket</t>
  </si>
  <si>
    <t>Rp 8,000,000.00</t>
  </si>
  <si>
    <t>[ - ] Betonisasi RT 3 RW 2</t>
  </si>
  <si>
    <t>1.5 Paket</t>
  </si>
  <si>
    <t>Rp 15,000,000.00</t>
  </si>
  <si>
    <t>[ - ] Betonisasi RT 2 RW 5</t>
  </si>
  <si>
    <t>5.95 Paket</t>
  </si>
  <si>
    <t>Rp 59,500,000.00</t>
  </si>
  <si>
    <t>[ - ] Betonisasi RW 4</t>
  </si>
  <si>
    <t>1.72 Paket</t>
  </si>
  <si>
    <t>Rp 43,000,000.00</t>
  </si>
  <si>
    <t>[ # ] Drainase</t>
  </si>
  <si>
    <t>[ - ] Saluran tertutup RT 4 RW 4</t>
  </si>
  <si>
    <t>Drainase</t>
  </si>
  <si>
    <t>Paket 1</t>
  </si>
  <si>
    <t>1.44 Paket</t>
  </si>
  <si>
    <t>Rp 36,000,000.00</t>
  </si>
  <si>
    <t>[ # ] Talud</t>
  </si>
  <si>
    <t>[ - ] Talud jalan RT 2 RW 5</t>
  </si>
  <si>
    <t>Talud</t>
  </si>
  <si>
    <t>1.3 Paket</t>
  </si>
  <si>
    <t>Rp 32,500,000.00</t>
  </si>
  <si>
    <t>[ - ] Saluran drainase RT 2 RW 5</t>
  </si>
  <si>
    <t>1.52 Paket</t>
  </si>
  <si>
    <t>Rp 38,000,000.00</t>
  </si>
  <si>
    <t>[ # ] Sumur Resapan</t>
  </si>
  <si>
    <t>[ - ] Sumur Resapan RW 7</t>
  </si>
  <si>
    <t>Sumur Resapan</t>
  </si>
  <si>
    <t>0.4 Paket</t>
  </si>
  <si>
    <t>[ - ] Tutup Saluran RW 7</t>
  </si>
  <si>
    <t>0.46 Paket</t>
  </si>
  <si>
    <t>Rp 11,500,000.00</t>
  </si>
  <si>
    <t>[ # ] Inventaris</t>
  </si>
  <si>
    <t>[ - ] Pengadaan Barang Inventaris (Kursi) 7 RW</t>
  </si>
  <si>
    <t>Peralatan yang Diberikan kepada Masyarakat</t>
  </si>
  <si>
    <t>Paket 10</t>
  </si>
  <si>
    <t>0 Paket</t>
  </si>
  <si>
    <t>Rp 0.00</t>
  </si>
  <si>
    <t>[ - ] Pengadaan Barang Inventaris (Tenda) RW 7</t>
  </si>
  <si>
    <t>[ - ] Pengadaan Barang Inventaris (Panggung dan Tenda) RW 6</t>
  </si>
  <si>
    <t>[ - ] Pengadaan Barang Inventaris (Sound System) RW 6</t>
  </si>
  <si>
    <t>Paket 5</t>
  </si>
  <si>
    <t>1 Paket</t>
  </si>
  <si>
    <t>Rp 5,000,000.00</t>
  </si>
  <si>
    <t>[ - ] Pengadaan Alat Kesehatan (strip gula darah dan strip asam urat)</t>
  </si>
  <si>
    <t>Barang Yang Diserahkan Kepada Masyarakat</t>
  </si>
  <si>
    <t>Paket 6</t>
  </si>
  <si>
    <t>2.804 Paket</t>
  </si>
  <si>
    <t>Rp 1,000,000.00</t>
  </si>
  <si>
    <t>Rp 2,804,000.00</t>
  </si>
  <si>
    <t>[ # ] Sosialisasi Pencegahan dan Penanggulangan DBD</t>
  </si>
  <si>
    <t>[ - ] Materai</t>
  </si>
  <si>
    <t>5.1.02.01.01.0027 Belanja Alat/Bahan untuk Kegiatan Kantor-Benda Pos</t>
  </si>
  <si>
    <t>Materai 10000</t>
  </si>
  <si>
    <t>4 Buah</t>
  </si>
  <si>
    <t>Rp 14,000.00</t>
  </si>
  <si>
    <t>Rp 56,000.00</t>
  </si>
  <si>
    <t>[ # ] Sosialisasi Pernikahan Dini</t>
  </si>
  <si>
    <t>[ # ] Pelatihan MC</t>
  </si>
  <si>
    <t>6 Buah</t>
  </si>
  <si>
    <t>Rp 84,000.00</t>
  </si>
  <si>
    <t>[ # ] Sosialisasi Keluarga Sadar Hukum</t>
  </si>
  <si>
    <t>0 Buah</t>
  </si>
  <si>
    <t>[ # ] Musyawarah Masyarakat Kelurahan</t>
  </si>
  <si>
    <t>0 Lembar</t>
  </si>
  <si>
    <t>[ # ] Germas</t>
  </si>
  <si>
    <t>[ # ] Gebyar UMKM</t>
  </si>
  <si>
    <t>8 Buah</t>
  </si>
  <si>
    <t>Rp 112,000.00</t>
  </si>
  <si>
    <t>[ # ] Pelatihan Kelompok Sadar Wisata</t>
  </si>
  <si>
    <t>[ # ] Peningkatan Kompetensi Kader PKK</t>
  </si>
  <si>
    <t>2 Buah</t>
  </si>
  <si>
    <t>Rp 28,000.00</t>
  </si>
  <si>
    <t>[ - ] Belanja Cetak MMT Sosialisasi Pencegahan dan Penanggulangan DBD</t>
  </si>
  <si>
    <t>5.1.02.01.01.0026 Belanja Alat/Bahan untuk Kegiatan Kantor- Bahan Cetak</t>
  </si>
  <si>
    <t>Cetak MMT</t>
  </si>
  <si>
    <t>Spanduk untuk Luas &lt;20m2</t>
  </si>
  <si>
    <t>1 Buah x 8 M2</t>
  </si>
  <si>
    <t>Rp 30,800.00</t>
  </si>
  <si>
    <t>Rp 246,400.00</t>
  </si>
  <si>
    <t>[ - ] Belanja ATK Sosialisasi Pencegahan dan Penanggulangan DBD</t>
  </si>
  <si>
    <t>5.1.02.01.01.0024 Belanja Alat/Bahan untuk Kegiatan Kantor-Alat Tulis Kantor</t>
  </si>
  <si>
    <t>Ballpoint</t>
  </si>
  <si>
    <t>Pilot,Standart, Faster (sederajat)</t>
  </si>
  <si>
    <t>40 Buah</t>
  </si>
  <si>
    <t>Rp 2,400.00</t>
  </si>
  <si>
    <t>Rp 96,000.00</t>
  </si>
  <si>
    <t>Cetak Blocknote Kegiatan</t>
  </si>
  <si>
    <t>A5 isi 50 lembar</t>
  </si>
  <si>
    <t>Rp 6,300.00</t>
  </si>
  <si>
    <t>Rp 252,000.00</t>
  </si>
  <si>
    <t>Stopmap Plastik</t>
  </si>
  <si>
    <t>Clips File</t>
  </si>
  <si>
    <t>Rp 8,400.00</t>
  </si>
  <si>
    <t>Rp 336,000.00</t>
  </si>
  <si>
    <t>Amplop</t>
  </si>
  <si>
    <t>Tanggung, polos, putih, isi 100 Lbr</t>
  </si>
  <si>
    <t>1 Dos</t>
  </si>
  <si>
    <t>Rp 16,900.00</t>
  </si>
  <si>
    <t>[ - ] Belanja fotocopy Sosialisasi Pencegahan dan Penaggulangan DBD</t>
  </si>
  <si>
    <t>Fotocopy Folio</t>
  </si>
  <si>
    <t>HVS F4</t>
  </si>
  <si>
    <t>700 Lembar</t>
  </si>
  <si>
    <t>Rp 300.00</t>
  </si>
  <si>
    <t>Rp 210,000.00</t>
  </si>
  <si>
    <t>[ - ] Snack</t>
  </si>
  <si>
    <t>5.1.02.01.01.0052 Belanja Makanan dan Minuman Rapat</t>
  </si>
  <si>
    <t>Jamuan Makan</t>
  </si>
  <si>
    <t>Jamuan Rapat Dinas, Seminar, Lokakarya, Sosialisasi, Penyuluhan, Kegiatan Lapangan, Reses, Penatara...</t>
  </si>
  <si>
    <t>120 Dos x 2 Kali</t>
  </si>
  <si>
    <t>Rp 25,000.00</t>
  </si>
  <si>
    <t>Rp 6,000,000.00</t>
  </si>
  <si>
    <t>[ - ] Belanja Snack Rapat Tim</t>
  </si>
  <si>
    <t>Kudapan (snack)</t>
  </si>
  <si>
    <t>10 Dos x 2 Kali</t>
  </si>
  <si>
    <t>Rp 12,000.00</t>
  </si>
  <si>
    <t>Rp 240,000.00</t>
  </si>
  <si>
    <t>0 Dos</t>
  </si>
  <si>
    <t>15 Dos x 3 Kali</t>
  </si>
  <si>
    <t>Rp 540,000.00</t>
  </si>
  <si>
    <t>12 Dos x 2 Kali</t>
  </si>
  <si>
    <t>Rp 288,000.00</t>
  </si>
  <si>
    <t>[ - ] Belanja Snack Kegiatan</t>
  </si>
  <si>
    <t>45 Dos x 1 Kali</t>
  </si>
  <si>
    <t>35 Dos x 1 Kali</t>
  </si>
  <si>
    <t>Rp 420,000.00</t>
  </si>
  <si>
    <t>90 Dos x 2 Kali</t>
  </si>
  <si>
    <t>Rp 2,160,000.00</t>
  </si>
  <si>
    <t>[ - ] Belanja Makan Kegiatan</t>
  </si>
  <si>
    <t>Rp 1,125,000.00</t>
  </si>
  <si>
    <t>Rp 875,000.00</t>
  </si>
  <si>
    <t>[ # ] Monev Kader Posyandu ILP</t>
  </si>
  <si>
    <t>38 Dos x 4 Kali</t>
  </si>
  <si>
    <t>Rp 3,800,000.00</t>
  </si>
  <si>
    <t>[ # ] Monev Kampung KB</t>
  </si>
  <si>
    <t>Rp 4,500,000.00</t>
  </si>
  <si>
    <t>45 Dos</t>
  </si>
  <si>
    <t>[ - ] Honorarium Narasumber ASN</t>
  </si>
  <si>
    <t>5.1.02.02.01.0003 Honorarium Narasumber atau Pembahas, Moderator, Pembawa Acara, dan Panitia</t>
  </si>
  <si>
    <t>Honorarium Narasumber Pejabat Eselon III / ke bawah / yang disetarakan</t>
  </si>
  <si>
    <t>Honorarium Narasumber PNS dari Dalam Pemerintah Kota Salatiga dalam SKPD</t>
  </si>
  <si>
    <t>1 Orang x 1 Jam</t>
  </si>
  <si>
    <t>Rp 225,000.00</t>
  </si>
  <si>
    <t>0 Orang</t>
  </si>
  <si>
    <t>2 Orang x 1 Jam</t>
  </si>
  <si>
    <t>Rp 450,000.00</t>
  </si>
  <si>
    <t>Narasumber Pejabat Eselon III / ke bawah / yang disetarakan</t>
  </si>
  <si>
    <t>Honorarium Narasumber PNS dari Dalam Pemerintah Kota Salatiga di Luar SKPD</t>
  </si>
  <si>
    <t>Rp 900,000.00</t>
  </si>
  <si>
    <t>2 Orang</t>
  </si>
  <si>
    <t>[ - ] Uang Harian Peserta</t>
  </si>
  <si>
    <t>5.1.02.04.01.0003 Belanja Perjalanan Dinas Dalam Kota</t>
  </si>
  <si>
    <t>Uang Harian Perjalanan Dinas Dalam Kota Non PNS/ Mayarakat</t>
  </si>
  <si>
    <t>Waktu pelaksanaan kegiatan 8 (delapan) jam</t>
  </si>
  <si>
    <t>35 Orang / Hari</t>
  </si>
  <si>
    <t>Rp 75,000.00</t>
  </si>
  <si>
    <t>Rp 2,625,000.00</t>
  </si>
  <si>
    <t>25 Orang / Hari</t>
  </si>
  <si>
    <t>Rp 1,875,000.00</t>
  </si>
  <si>
    <t>0 Orang / Hari</t>
  </si>
  <si>
    <t>80 Orang x 1 Hari</t>
  </si>
  <si>
    <t>35 Orang x 1 Hari</t>
  </si>
  <si>
    <t>[ - ] Belanja Foto Copy Kegiatan GERMAS</t>
  </si>
  <si>
    <t>[ # ] Insentif RT RW</t>
  </si>
  <si>
    <t>[ - ] Belanja Insentif RT RW</t>
  </si>
  <si>
    <t>5.1.02.05.01.0009 Belanja Uang yang Diberikan kepada RW atau dengan Sebutan Lain</t>
  </si>
  <si>
    <t>Bantuan Administrasi dan Insentif RT / RW</t>
  </si>
  <si>
    <t>7 Orang / Tahun</t>
  </si>
  <si>
    <t>Rp 3,182,000.00</t>
  </si>
  <si>
    <t>Rp 22,274,000.00</t>
  </si>
  <si>
    <t>5.1.02.05.01.0008 Belanja Uang yang Diberikan kepada RT atau dengan Sebutan Lain</t>
  </si>
  <si>
    <t>23 Orang / Tahun</t>
  </si>
  <si>
    <t>Rp 73,186,000.00</t>
  </si>
  <si>
    <t>[ - ] Belanja ATK Sosialisasi Pernikahan Dini</t>
  </si>
  <si>
    <t>35 Buah</t>
  </si>
  <si>
    <t>Rp 220,500.00</t>
  </si>
  <si>
    <t>Rp 294,000.00</t>
  </si>
  <si>
    <t>[ - ] Belanja Cetak MMT Sosialisasi Pernikahan Dini</t>
  </si>
  <si>
    <t>[ - ] Belanja fotocopy Sosialisasi Pernikahan Dini</t>
  </si>
  <si>
    <t>900 Lembar</t>
  </si>
  <si>
    <t>Rp 270,000.00</t>
  </si>
  <si>
    <t>120 Dos x 3 Kali</t>
  </si>
  <si>
    <t>Rp 4,320,000.00</t>
  </si>
  <si>
    <t>Rp 1,824,000.00</t>
  </si>
  <si>
    <t>[ # ] BPJS Ketua PKK RT RW, Ketua RT RW, Ketua LPMK</t>
  </si>
  <si>
    <t>[ - ] JKK Ketua RT RW</t>
  </si>
  <si>
    <t>5.1.02.02.02.0006 Belanja Iuran Jaminan Kecelakaan Kerja bagi Non ASN</t>
  </si>
  <si>
    <t>JKK</t>
  </si>
  <si>
    <t>RT/RW/LPMK/PKK/Non ASN</t>
  </si>
  <si>
    <t>30 Orang x 12 Bulan</t>
  </si>
  <si>
    <t>Rp 2,268,000.00</t>
  </si>
  <si>
    <t>[ - ] JKK Ketua PKK RT/RW</t>
  </si>
  <si>
    <t>5.1.02.02.02.0007 Belanja Iuran Jaminan Kematian bagi Non ASN</t>
  </si>
  <si>
    <t>JKM</t>
  </si>
  <si>
    <t>Rp 7,700.00</t>
  </si>
  <si>
    <t>Rp 2,772,000.00</t>
  </si>
  <si>
    <t>[ - ] JKK Ketua LPMK</t>
  </si>
  <si>
    <t>1 Orang x 12 Bulan</t>
  </si>
  <si>
    <t>Rp 75,600.00</t>
  </si>
  <si>
    <t>Rp 92,400.00</t>
  </si>
  <si>
    <t>[ - ] Honor Non ASN</t>
  </si>
  <si>
    <t>Honorarium Pembawa Acara Non PNS</t>
  </si>
  <si>
    <t>Rp 150,000.00</t>
  </si>
  <si>
    <t>1 Orang x 1 Kali</t>
  </si>
  <si>
    <t>[ - ] Honorarium Narasumber non ASN</t>
  </si>
  <si>
    <t>Honorarium Narasumber Non ASN</t>
  </si>
  <si>
    <t>Rp 250,000.00</t>
  </si>
  <si>
    <t>1 Orang x 2 Jam x 2 Kali</t>
  </si>
  <si>
    <t>3 Orang x 1 Jam</t>
  </si>
  <si>
    <t>Rp 750,000.00</t>
  </si>
  <si>
    <t>[ - ] Belanja Cetak Sertifikat</t>
  </si>
  <si>
    <t>cetak Ivory 260 gram</t>
  </si>
  <si>
    <t>Ivory 260 gram7 muka/sisi cetak 1 warna</t>
  </si>
  <si>
    <t>25 Lembar</t>
  </si>
  <si>
    <t>Rp 5,000.00</t>
  </si>
  <si>
    <t>Rp 125,000.00</t>
  </si>
  <si>
    <t>80 Lembar</t>
  </si>
  <si>
    <t>Rp 400,000.00</t>
  </si>
  <si>
    <t>[ - ] Belanja ATK Pelatihan MC</t>
  </si>
  <si>
    <t>25 Buah</t>
  </si>
  <si>
    <t>Rp 60,000.00</t>
  </si>
  <si>
    <t>Rp 157,500.00</t>
  </si>
  <si>
    <t>[ - ] Sewa Panggung</t>
  </si>
  <si>
    <t>5.1.02.02.04.0117 Belanja Sewa Alat Kantor Lainnya</t>
  </si>
  <si>
    <t>Sewa Panggung</t>
  </si>
  <si>
    <t>4 x 6</t>
  </si>
  <si>
    <t>Rp 989,000.00</t>
  </si>
  <si>
    <t>6 x 8</t>
  </si>
  <si>
    <t>Rp 1,978,000.00</t>
  </si>
  <si>
    <t>[ - ] Sewa Sound System</t>
  </si>
  <si>
    <t>5.1.02.02.07.0013 Belanja Sewa Audio Visual</t>
  </si>
  <si>
    <t>Sewa Sound System untuk Lapangan Terbuka</t>
  </si>
  <si>
    <t>Mix,amplifier, mixer, salon, equalizer</t>
  </si>
  <si>
    <t>0 Set</t>
  </si>
  <si>
    <t>Rp 6,180,000.00</t>
  </si>
  <si>
    <t>1 Unit x 2 Hari</t>
  </si>
  <si>
    <t>Rp 12,360,000.00</t>
  </si>
  <si>
    <t>[ - ] Sewa Genset</t>
  </si>
  <si>
    <t>5.1.02.02.04.0022 Belanja Sewa Electric Generating Set</t>
  </si>
  <si>
    <t>Sewa Genset 100 KVA</t>
  </si>
  <si>
    <t>1 hari = 8 jam</t>
  </si>
  <si>
    <t>0 Unit</t>
  </si>
  <si>
    <t>Rp 4,945,000.00</t>
  </si>
  <si>
    <t>Rp 9,890,000.00</t>
  </si>
  <si>
    <t>[ - ] Belanja Fotocopy Peningkatan Kompetensi Kader PKK</t>
  </si>
  <si>
    <t>800 Lembar</t>
  </si>
  <si>
    <t>[ # ] Insentif LPMK</t>
  </si>
  <si>
    <t>[ - ] Insentif Ketua LPMK</t>
  </si>
  <si>
    <t>5.1.02.05.01.0011 Belanja Uang yang Diberikan kepada Lembaga Pemberdayaan Masyarakat</t>
  </si>
  <si>
    <t>Insentif LPMK</t>
  </si>
  <si>
    <t>1 Orang / Tahun</t>
  </si>
  <si>
    <t>Rp 1,732,000.00</t>
  </si>
  <si>
    <t>[ - ] Belanja Cetak MMT Pelatihan MC</t>
  </si>
  <si>
    <t>[ - ] Belanja fotocopy Pelatihan MC</t>
  </si>
  <si>
    <t>611 Lembar</t>
  </si>
  <si>
    <t>Rp 183,300.00</t>
  </si>
  <si>
    <t>[ - ] JKM Ketua RT/RW</t>
  </si>
  <si>
    <t>[ - ] Belanja ATK Sosialisasi Keluarga Sadar Hukum</t>
  </si>
  <si>
    <t>[ - ] Belanja Cetak MMT Sosialisasi Keluarga Sadar Hukum</t>
  </si>
  <si>
    <t>[ - ] Belanja fotocopy Sosialisasi Keluarga Sadar Hukum</t>
  </si>
  <si>
    <t>[ - ] Belanja ATK Musyawarah Masyarakat Kelurahan</t>
  </si>
  <si>
    <t>[ - ] Belanja Cetak MMT Musyawarah Masyarakat Kelurahan</t>
  </si>
  <si>
    <t>[ - ] Belanja fotocopy Musyawarah Masyarakat Kelurahan</t>
  </si>
  <si>
    <t>[ - ] Belanja Cetak MMT Germas</t>
  </si>
  <si>
    <t>[ - ] Honorarium Instruktur Senam</t>
  </si>
  <si>
    <t>5.1.02.02.01.0011 Honorarium Penyelenggaraan Kegiatan Pendidikan dan Pelatihan</t>
  </si>
  <si>
    <t>Pelatih Aerobic / SKJ / Instruktur Senam</t>
  </si>
  <si>
    <t>Honor Pelatih</t>
  </si>
  <si>
    <t>Rp 200,000.00</t>
  </si>
  <si>
    <t>[ - ] Pertunjukan Kesenian</t>
  </si>
  <si>
    <t>5.1.02.02.01.0025 Belanja Jasa Tenaga Kesenian dan Kebudayaan</t>
  </si>
  <si>
    <t>Solo Organ</t>
  </si>
  <si>
    <t>Termasuk penyanyi dan player</t>
  </si>
  <si>
    <t>Rp 2,370,000.00</t>
  </si>
  <si>
    <t>[ - ] Sewa Tenda VIP</t>
  </si>
  <si>
    <t>Sewa Tenda VIP</t>
  </si>
  <si>
    <t>Rp 258,000.00</t>
  </si>
  <si>
    <t>[ - ] Sewa Meja Kursi</t>
  </si>
  <si>
    <t>5.1.02.02.04.0118 Belanja Sewa Mebel</t>
  </si>
  <si>
    <t>Sewa Meja</t>
  </si>
  <si>
    <t>Ukuran 60x120</t>
  </si>
  <si>
    <t>Rp 42,000.00</t>
  </si>
  <si>
    <t>120 Buah x 2 Hari</t>
  </si>
  <si>
    <t>Rp 10,080,000.00</t>
  </si>
  <si>
    <t>Sewa Kursi Kroom Lipat</t>
  </si>
  <si>
    <t>Rp 4,500.00</t>
  </si>
  <si>
    <t>Rp 1,080,000.00</t>
  </si>
  <si>
    <t>Sewa Kursi Pesta + Sarung (kursi lipat)</t>
  </si>
  <si>
    <t>Rp 9,500.00</t>
  </si>
  <si>
    <t>[ - ] Belanja Cetak Gebyar UMKM</t>
  </si>
  <si>
    <t>8 Buah x 10 M2</t>
  </si>
  <si>
    <t>Rp 2,464,000.00</t>
  </si>
  <si>
    <t>[ - ] Belanja fotocopy Gebyar UMKM</t>
  </si>
  <si>
    <t>1000 Lembar</t>
  </si>
  <si>
    <t>Rp 300,000.00</t>
  </si>
  <si>
    <t>[ - ] Honorarium Pembawa Acara Non PNS</t>
  </si>
  <si>
    <t>0 Orang / Kegiatan</t>
  </si>
  <si>
    <t>Pembawa Acara Profesional</t>
  </si>
  <si>
    <t>Honorarium Pembawa Acara Non ASN</t>
  </si>
  <si>
    <t>1 Orang / Kegiatan</t>
  </si>
  <si>
    <t>[ - ] Souvenir GERMAS</t>
  </si>
  <si>
    <t>5.1.02.01.01.0035 Belanja Alat/Bahan untuk Kegiatan Kantor- Suvenir/Cendera Mata</t>
  </si>
  <si>
    <t>Mug/payung/piring/handuk</t>
  </si>
  <si>
    <t>Berlogo Lambang Salatiga</t>
  </si>
  <si>
    <t>Rp 39,400.00</t>
  </si>
  <si>
    <t>[ - ] Belanja Cetak MMT Monev Kader Posyandu ILP</t>
  </si>
  <si>
    <t>[ - ] Belanja fotocopy Monev Kader Posyandu ILP</t>
  </si>
  <si>
    <t>[ - ] Belanja Cetak MMT Monev Kampung KB</t>
  </si>
  <si>
    <t>[ - ] Belanja fotocopy Monev Kampung KB</t>
  </si>
  <si>
    <t>854.333 Lembar</t>
  </si>
  <si>
    <t>Rp 256,300.00</t>
  </si>
  <si>
    <t>[ - ] Petugas Pengamanan</t>
  </si>
  <si>
    <t>5.1.02.02.01.0031 Belanja Jasa Tenaga Keamanan</t>
  </si>
  <si>
    <t>Petugas Pengamanan</t>
  </si>
  <si>
    <t>Petugas Pengamanan Dari Kepolisian / TNI / Lainnya</t>
  </si>
  <si>
    <t>3 Orang x 2 Hari</t>
  </si>
  <si>
    <t>Rp 100,000.00</t>
  </si>
  <si>
    <t>Rp 600,000.00</t>
  </si>
  <si>
    <t>[ - ] Belanja ATK Pelatihan Pokdarwis</t>
  </si>
  <si>
    <t>80 Buah</t>
  </si>
  <si>
    <t>Rp 192,000.00</t>
  </si>
  <si>
    <t>Rp 504,000.00</t>
  </si>
  <si>
    <t>Rp 672,000.00</t>
  </si>
  <si>
    <t>[ - ] Belanja Sewa Kendaraan Pelatihan Pokdarwis</t>
  </si>
  <si>
    <t>5.1.02.02.04.0036 Belanja Sewa Kendaraan Bermotor Penumpang</t>
  </si>
  <si>
    <t>Sewa Bus (34 Seat)</t>
  </si>
  <si>
    <t>Antar Kota Dalam Provinsi</t>
  </si>
  <si>
    <t>3 Unit</t>
  </si>
  <si>
    <t>Rp 3,000,000.00</t>
  </si>
  <si>
    <t>Rp 9,000,000.00</t>
  </si>
  <si>
    <t>[ - ] Belanja Sewa Kendaraan Peningkatan Kompetensi Kader PKK</t>
  </si>
  <si>
    <t>Antar Provinsi</t>
  </si>
  <si>
    <t>Rp 4,600,000.00</t>
  </si>
  <si>
    <t>[ - ] Belanja ATK Peningkatan Kompetensi Kader PKK</t>
  </si>
  <si>
    <t>[ - ] Belanja Cetak MMT Kegiatan Peningkatan Kompetensi Kader PKK</t>
  </si>
  <si>
    <t>[ - ] Belanja Sewa Tenda Kegiatan Gebyar UMKM</t>
  </si>
  <si>
    <t>Sewa Tenda Plavon</t>
  </si>
  <si>
    <t>60 Unit x 2 Hari</t>
  </si>
  <si>
    <t>Rp 180,000.00</t>
  </si>
  <si>
    <t>Rp 21,600,000.00</t>
  </si>
  <si>
    <t>10 Unit x 2 Hari</t>
  </si>
  <si>
    <t>Rp 5,160,000.00</t>
  </si>
  <si>
    <t>[ - ] Kesenian Reog</t>
  </si>
  <si>
    <t>Pertunjukan Kesenian</t>
  </si>
  <si>
    <t>Kegiatan Kesenian dan Kebudayaan, Grade 1: Kelompok Besar (jumlah peserta &gt; 20 orang)</t>
  </si>
  <si>
    <t>1 Paket x 1 Hari</t>
  </si>
  <si>
    <t>[ - ] Dekorasi Kegiatan</t>
  </si>
  <si>
    <t>Belanja Sewa Alat Kantor Lainnya</t>
  </si>
  <si>
    <t>Rp 3,500,000.00</t>
  </si>
  <si>
    <t>[ - ] Belanja Cetak MMT Pelatihan Kelompok Sadar Wisata</t>
  </si>
  <si>
    <t>2 Buah x 8 M2</t>
  </si>
  <si>
    <t>Rp 492,800.00</t>
  </si>
  <si>
    <t>[ - ] Belanja fotocopy Pelatihan Kelompok Sadar Wisata</t>
  </si>
  <si>
    <t>994 Lembar</t>
  </si>
  <si>
    <t>Rp 298,200.00</t>
  </si>
  <si>
    <t>[ - ] Souvenir Gebyar UMKM</t>
  </si>
  <si>
    <t>70 Buah</t>
  </si>
  <si>
    <t>Rp 2,758,000.00</t>
  </si>
  <si>
    <t>[ - ] Belanja Kaos</t>
  </si>
  <si>
    <t>5.1.02.01.01.0076 Belanja Pakaian Olahraga</t>
  </si>
  <si>
    <t>Kaos Olahraga</t>
  </si>
  <si>
    <t>90 Buah</t>
  </si>
  <si>
    <t>s</t>
  </si>
  <si>
    <t>Des</t>
  </si>
  <si>
    <t>PERUBAHAN</t>
  </si>
  <si>
    <t>Total anggaran sebelum rasionalisasi</t>
  </si>
  <si>
    <t>Total anggaran setelah rasionalisasi</t>
  </si>
  <si>
    <t>Rasionalisasi anggaran</t>
  </si>
  <si>
    <t>Mar</t>
  </si>
  <si>
    <t>April</t>
  </si>
  <si>
    <t>Februari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</si>
</sst>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(* #,##0.00_);_(* \(#,##0.00\);_(* &quot;-&quot;??_);_(@_)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rgb="FF181C32"/>
      <name val="Arial"/>
      <family val="2"/>
    </font>
    <font>
      <sz val="10"/>
      <color rgb="FF181C32"/>
      <name val="Arial"/>
      <family val="2"/>
    </font>
    <font>
      <sz val="10"/>
      <color rgb="FF181C32"/>
      <name val="Arial"/>
      <family val="2"/>
    </font>
    <font>
      <sz val="10"/>
      <color rgb="FF009EF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</cellStyleXfs>
  <cellXfs count="10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164" fontId="0" fillId="0" borderId="3" xfId="1" applyFont="1" applyFill="1" applyBorder="1"/>
    <xf numFmtId="164" fontId="0" fillId="0" borderId="0" xfId="1" applyFont="1"/>
    <xf numFmtId="164" fontId="0" fillId="0" borderId="6" xfId="1" applyFont="1" applyFill="1" applyBorder="1"/>
    <xf numFmtId="0" fontId="0" fillId="0" borderId="1" xfId="0" applyBorder="1"/>
    <xf numFmtId="164" fontId="0" fillId="0" borderId="1" xfId="1" applyFont="1" applyBorder="1"/>
    <xf numFmtId="164" fontId="0" fillId="0" borderId="14" xfId="1" applyFont="1" applyFill="1" applyBorder="1" applyAlignment="1">
      <alignment horizontal="center"/>
    </xf>
    <xf numFmtId="164" fontId="0" fillId="0" borderId="14" xfId="1" applyFont="1" applyFill="1" applyBorder="1"/>
    <xf numFmtId="0" fontId="0" fillId="0" borderId="7" xfId="0" applyFill="1" applyBorder="1"/>
    <xf numFmtId="0" fontId="0" fillId="0" borderId="11" xfId="0" applyFill="1" applyBorder="1"/>
    <xf numFmtId="0" fontId="0" fillId="0" borderId="9" xfId="0" applyFill="1" applyBorder="1"/>
    <xf numFmtId="164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64" fontId="0" fillId="0" borderId="3" xfId="1" applyFont="1" applyFill="1" applyBorder="1" applyAlignment="1">
      <alignment vertical="center"/>
    </xf>
    <xf numFmtId="164" fontId="0" fillId="0" borderId="6" xfId="1" applyFont="1" applyFill="1" applyBorder="1" applyAlignment="1"/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/>
    <xf numFmtId="0" fontId="0" fillId="0" borderId="12" xfId="0" applyFill="1" applyBorder="1" applyAlignment="1"/>
    <xf numFmtId="164" fontId="0" fillId="0" borderId="11" xfId="1" applyFont="1" applyFill="1" applyBorder="1" applyAlignment="1"/>
    <xf numFmtId="0" fontId="0" fillId="3" borderId="13" xfId="0" applyFill="1" applyBorder="1" applyAlignment="1">
      <alignment horizontal="center" vertical="center"/>
    </xf>
    <xf numFmtId="164" fontId="0" fillId="0" borderId="4" xfId="1" applyFont="1" applyFill="1" applyBorder="1"/>
    <xf numFmtId="164" fontId="0" fillId="0" borderId="6" xfId="1" applyFont="1" applyFill="1" applyBorder="1" applyAlignment="1">
      <alignment vertical="center"/>
    </xf>
    <xf numFmtId="164" fontId="0" fillId="0" borderId="0" xfId="1" applyFont="1" applyFill="1"/>
    <xf numFmtId="0" fontId="0" fillId="0" borderId="0" xfId="0" applyFill="1"/>
    <xf numFmtId="164" fontId="0" fillId="2" borderId="0" xfId="1" applyFont="1" applyFill="1"/>
    <xf numFmtId="0" fontId="0" fillId="2" borderId="0" xfId="0" applyFill="1"/>
    <xf numFmtId="0" fontId="0" fillId="4" borderId="6" xfId="0" applyFill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 applyAlignment="1">
      <alignment horizontal="center" vertical="center"/>
    </xf>
    <xf numFmtId="164" fontId="0" fillId="4" borderId="3" xfId="1" applyFont="1" applyFill="1" applyBorder="1" applyAlignment="1">
      <alignment vertical="center"/>
    </xf>
    <xf numFmtId="164" fontId="0" fillId="4" borderId="6" xfId="1" applyFont="1" applyFill="1" applyBorder="1" applyAlignment="1">
      <alignment vertical="center"/>
    </xf>
    <xf numFmtId="164" fontId="0" fillId="4" borderId="6" xfId="1" applyFont="1" applyFill="1" applyBorder="1" applyAlignment="1"/>
    <xf numFmtId="0" fontId="0" fillId="0" borderId="5" xfId="0" applyFill="1" applyBorder="1" applyAlignment="1">
      <alignment horizontal="center" vertical="center"/>
    </xf>
    <xf numFmtId="164" fontId="0" fillId="0" borderId="5" xfId="1" applyFont="1" applyFill="1" applyBorder="1" applyAlignment="1">
      <alignment horizontal="center" vertical="center"/>
    </xf>
    <xf numFmtId="164" fontId="0" fillId="3" borderId="1" xfId="1" applyFont="1" applyFill="1" applyBorder="1" applyAlignment="1">
      <alignment horizontal="center" vertical="center"/>
    </xf>
    <xf numFmtId="164" fontId="0" fillId="0" borderId="8" xfId="1" applyFont="1" applyFill="1" applyBorder="1" applyAlignment="1">
      <alignment horizontal="center" vertical="center"/>
    </xf>
    <xf numFmtId="164" fontId="0" fillId="0" borderId="10" xfId="1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0" fillId="0" borderId="5" xfId="1" applyFont="1" applyBorder="1" applyAlignment="1">
      <alignment horizontal="center" vertical="center"/>
    </xf>
    <xf numFmtId="164" fontId="0" fillId="0" borderId="5" xfId="1" applyFont="1" applyFill="1" applyBorder="1" applyAlignment="1">
      <alignment horizontal="right" vertical="center"/>
    </xf>
    <xf numFmtId="164" fontId="0" fillId="4" borderId="5" xfId="1" applyFont="1" applyFill="1" applyBorder="1" applyAlignment="1">
      <alignment horizontal="right" vertical="center"/>
    </xf>
    <xf numFmtId="164" fontId="0" fillId="0" borderId="8" xfId="1" applyFont="1" applyFill="1" applyBorder="1" applyAlignment="1">
      <alignment horizontal="right" vertical="center"/>
    </xf>
    <xf numFmtId="164" fontId="0" fillId="4" borderId="8" xfId="1" applyFont="1" applyFill="1" applyBorder="1" applyAlignment="1">
      <alignment horizontal="right" vertical="center"/>
    </xf>
    <xf numFmtId="164" fontId="4" fillId="0" borderId="1" xfId="1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/>
    <xf numFmtId="164" fontId="0" fillId="0" borderId="7" xfId="1" applyFont="1" applyFill="1" applyBorder="1"/>
    <xf numFmtId="0" fontId="0" fillId="5" borderId="3" xfId="0" applyFill="1" applyBorder="1" applyAlignment="1">
      <alignment horizontal="center" vertical="center"/>
    </xf>
    <xf numFmtId="0" fontId="0" fillId="5" borderId="4" xfId="0" applyFill="1" applyBorder="1"/>
    <xf numFmtId="0" fontId="0" fillId="5" borderId="5" xfId="0" applyFill="1" applyBorder="1" applyAlignment="1">
      <alignment horizontal="center" vertical="center"/>
    </xf>
    <xf numFmtId="164" fontId="0" fillId="5" borderId="5" xfId="1" applyFont="1" applyFill="1" applyBorder="1" applyAlignment="1">
      <alignment horizontal="center" vertical="center"/>
    </xf>
    <xf numFmtId="164" fontId="0" fillId="5" borderId="3" xfId="1" applyFont="1" applyFill="1" applyBorder="1"/>
    <xf numFmtId="164" fontId="0" fillId="5" borderId="4" xfId="1" applyFont="1" applyFill="1" applyBorder="1"/>
    <xf numFmtId="164" fontId="0" fillId="5" borderId="3" xfId="1" applyFont="1" applyFill="1" applyBorder="1" applyAlignment="1">
      <alignment horizont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8" xfId="1" applyFont="1" applyFill="1" applyBorder="1"/>
    <xf numFmtId="164" fontId="0" fillId="0" borderId="16" xfId="1" applyFont="1" applyFill="1" applyBorder="1"/>
    <xf numFmtId="0" fontId="8" fillId="6" borderId="19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vertical="center" wrapText="1"/>
    </xf>
    <xf numFmtId="0" fontId="11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vertical="center" wrapText="1"/>
    </xf>
    <xf numFmtId="0" fontId="8" fillId="6" borderId="19" xfId="0" applyFont="1" applyFill="1" applyBorder="1" applyAlignment="1">
      <alignment horizontal="left" vertical="center"/>
    </xf>
    <xf numFmtId="0" fontId="10" fillId="6" borderId="19" xfId="0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19" xfId="0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0" fontId="0" fillId="0" borderId="0" xfId="0" applyAlignment="1"/>
    <xf numFmtId="164" fontId="4" fillId="0" borderId="1" xfId="1" applyFont="1" applyBorder="1"/>
    <xf numFmtId="164" fontId="4" fillId="0" borderId="0" xfId="1" applyFont="1" applyAlignment="1">
      <alignment horizontal="center" vertical="center"/>
    </xf>
    <xf numFmtId="164" fontId="0" fillId="0" borderId="0" xfId="0" applyNumberFormat="1"/>
    <xf numFmtId="164" fontId="0" fillId="5" borderId="3" xfId="1" applyFont="1" applyFill="1" applyBorder="1" applyAlignment="1">
      <alignment horizontal="center" vertical="center"/>
    </xf>
    <xf numFmtId="164" fontId="0" fillId="0" borderId="22" xfId="1" applyFont="1" applyFill="1" applyBorder="1"/>
    <xf numFmtId="164" fontId="4" fillId="0" borderId="0" xfId="0" applyNumberFormat="1" applyFont="1"/>
    <xf numFmtId="164" fontId="0" fillId="0" borderId="3" xfId="1" applyFont="1" applyFill="1" applyBorder="1" applyAlignment="1">
      <alignment horizontal="right" vertical="center"/>
    </xf>
    <xf numFmtId="164" fontId="0" fillId="4" borderId="3" xfId="1" applyFont="1" applyFill="1" applyBorder="1" applyAlignment="1">
      <alignment horizontal="right" vertical="center"/>
    </xf>
    <xf numFmtId="164" fontId="0" fillId="0" borderId="6" xfId="1" applyFont="1" applyFill="1" applyBorder="1" applyAlignment="1">
      <alignment horizontal="right" vertical="center"/>
    </xf>
    <xf numFmtId="164" fontId="0" fillId="4" borderId="6" xfId="1" applyFont="1" applyFill="1" applyBorder="1" applyAlignment="1">
      <alignment horizontal="right" vertical="center"/>
    </xf>
    <xf numFmtId="164" fontId="0" fillId="5" borderId="6" xfId="1" applyFont="1" applyFill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6" borderId="19" xfId="0" applyFont="1" applyFill="1" applyBorder="1" applyAlignment="1">
      <alignment vertical="center" wrapText="1"/>
    </xf>
    <xf numFmtId="0" fontId="10" fillId="6" borderId="20" xfId="0" applyFont="1" applyFill="1" applyBorder="1" applyAlignment="1">
      <alignment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vertical="center" wrapText="1"/>
    </xf>
    <xf numFmtId="0" fontId="9" fillId="6" borderId="19" xfId="0" applyFont="1" applyFill="1" applyBorder="1" applyAlignment="1">
      <alignment vertical="center" wrapText="1"/>
    </xf>
    <xf numFmtId="0" fontId="11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vertical="center" wrapText="1"/>
    </xf>
    <xf numFmtId="0" fontId="9" fillId="6" borderId="20" xfId="0" applyFont="1" applyFill="1" applyBorder="1" applyAlignment="1">
      <alignment vertical="center" wrapText="1"/>
    </xf>
    <xf numFmtId="164" fontId="2" fillId="0" borderId="2" xfId="1" applyFont="1" applyBorder="1" applyAlignment="1">
      <alignment horizontal="center" vertical="center"/>
    </xf>
    <xf numFmtId="164" fontId="0" fillId="0" borderId="15" xfId="1" applyFont="1" applyFill="1" applyBorder="1"/>
    <xf numFmtId="164" fontId="1" fillId="0" borderId="1" xfId="1" applyFont="1" applyBorder="1" applyAlignment="1">
      <alignment horizontal="center" vertical="center"/>
    </xf>
  </cellXfs>
  <cellStyles count="23">
    <cellStyle name="Comma [0]" xfId="1" builtinId="6"/>
    <cellStyle name="Comma [0] 3" xfId="2"/>
    <cellStyle name="Comma 10" xfId="3"/>
    <cellStyle name="Comma 11" xfId="4"/>
    <cellStyle name="Comma 12" xfId="5"/>
    <cellStyle name="Comma 13" xfId="6"/>
    <cellStyle name="Comma 14" xfId="7"/>
    <cellStyle name="Comma 16" xfId="8"/>
    <cellStyle name="Comma 17" xfId="9"/>
    <cellStyle name="Comma 18" xfId="10"/>
    <cellStyle name="Comma 19" xfId="11"/>
    <cellStyle name="Comma 20" xfId="12"/>
    <cellStyle name="Comma 22" xfId="13"/>
    <cellStyle name="Comma 25" xfId="14"/>
    <cellStyle name="Comma 3" xfId="15"/>
    <cellStyle name="Comma 4" xfId="16"/>
    <cellStyle name="Comma 7" xfId="17"/>
    <cellStyle name="Comma 8" xfId="18"/>
    <cellStyle name="Normal" xfId="0" builtinId="0"/>
    <cellStyle name="Normal 2" xfId="19"/>
    <cellStyle name="Normal 2 2" xfId="20"/>
    <cellStyle name="Normal 3" xfId="21"/>
    <cellStyle name="Normal 3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el/2023/RAB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mas"/>
      <sheetName val="Sarpras"/>
      <sheetName val="Angkas sarpras"/>
      <sheetName val="realisasi"/>
    </sheetNames>
    <sheetDataSet>
      <sheetData sheetId="0"/>
      <sheetData sheetId="1"/>
      <sheetData sheetId="2"/>
      <sheetData sheetId="3">
        <row r="14">
          <cell r="B14" t="str">
            <v>Insentif RT RW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6"/>
  <sheetViews>
    <sheetView tabSelected="1" view="pageBreakPreview" topLeftCell="B10" zoomScaleNormal="100" zoomScaleSheetLayoutView="100" workbookViewId="0">
      <selection activeCell="D37" sqref="D37"/>
    </sheetView>
  </sheetViews>
  <sheetFormatPr defaultRowHeight="15" x14ac:dyDescent="0.25"/>
  <cols>
    <col min="2" max="2" width="4" style="3" bestFit="1" customWidth="1"/>
    <col min="3" max="3" width="41.85546875" customWidth="1"/>
    <col min="4" max="4" width="7.28515625" style="3" bestFit="1" customWidth="1"/>
    <col min="5" max="5" width="13.42578125" style="46" customWidth="1"/>
    <col min="6" max="6" width="12.85546875" bestFit="1" customWidth="1"/>
    <col min="7" max="7" width="12.85546875" customWidth="1"/>
    <col min="8" max="8" width="12.5703125" bestFit="1" customWidth="1"/>
    <col min="9" max="9" width="11.5703125" bestFit="1" customWidth="1"/>
    <col min="10" max="10" width="10.5703125" bestFit="1" customWidth="1"/>
    <col min="11" max="12" width="12" bestFit="1" customWidth="1"/>
    <col min="13" max="13" width="11.5703125" customWidth="1"/>
    <col min="14" max="14" width="12" customWidth="1"/>
    <col min="15" max="15" width="11.7109375" customWidth="1"/>
    <col min="16" max="16" width="11.5703125" bestFit="1" customWidth="1"/>
    <col min="17" max="20" width="2.85546875" customWidth="1"/>
    <col min="21" max="21" width="13.28515625" bestFit="1" customWidth="1"/>
    <col min="23" max="23" width="11.5703125" bestFit="1" customWidth="1"/>
    <col min="26" max="26" width="12.5703125" bestFit="1" customWidth="1"/>
    <col min="27" max="27" width="11.5703125" bestFit="1" customWidth="1"/>
    <col min="28" max="28" width="10.42578125" bestFit="1" customWidth="1"/>
  </cols>
  <sheetData>
    <row r="2" spans="2:29" ht="17.25" customHeight="1" x14ac:dyDescent="0.25">
      <c r="B2" s="93" t="s">
        <v>39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4" spans="2:29" x14ac:dyDescent="0.25">
      <c r="B4" s="18" t="s">
        <v>0</v>
      </c>
      <c r="C4" s="19" t="s">
        <v>1</v>
      </c>
      <c r="D4" s="18" t="s">
        <v>2</v>
      </c>
      <c r="E4" s="43" t="s">
        <v>16</v>
      </c>
      <c r="F4" s="43" t="s">
        <v>423</v>
      </c>
      <c r="G4" s="43"/>
      <c r="H4" s="18" t="s">
        <v>427</v>
      </c>
      <c r="I4" s="18" t="s">
        <v>3</v>
      </c>
      <c r="J4" s="18" t="s">
        <v>4</v>
      </c>
      <c r="K4" s="18" t="s">
        <v>5</v>
      </c>
      <c r="L4" s="18" t="s">
        <v>6</v>
      </c>
      <c r="M4" s="18" t="s">
        <v>7</v>
      </c>
      <c r="N4" s="18" t="s">
        <v>8</v>
      </c>
      <c r="O4" s="18" t="s">
        <v>9</v>
      </c>
      <c r="P4" s="18" t="s">
        <v>422</v>
      </c>
      <c r="Q4" s="2"/>
      <c r="R4" s="2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2:29" s="34" customFormat="1" x14ac:dyDescent="0.25">
      <c r="B5" s="20">
        <v>1</v>
      </c>
      <c r="C5" s="14" t="s">
        <v>15</v>
      </c>
      <c r="D5" s="21" t="s">
        <v>11</v>
      </c>
      <c r="E5" s="48">
        <v>12500000</v>
      </c>
      <c r="F5" s="87">
        <v>12500000</v>
      </c>
      <c r="G5" s="87"/>
      <c r="H5" s="22"/>
      <c r="I5" s="22">
        <f>F5</f>
        <v>12500000</v>
      </c>
      <c r="J5" s="22"/>
      <c r="K5" s="22"/>
      <c r="L5" s="22"/>
      <c r="M5" s="22"/>
      <c r="N5" s="30"/>
      <c r="O5" s="30"/>
      <c r="P5" s="2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2:29" s="32" customFormat="1" x14ac:dyDescent="0.25">
      <c r="B6" s="35">
        <v>2</v>
      </c>
      <c r="C6" s="36" t="s">
        <v>17</v>
      </c>
      <c r="D6" s="37" t="s">
        <v>14</v>
      </c>
      <c r="E6" s="49">
        <v>8000000</v>
      </c>
      <c r="F6" s="88">
        <v>8000000</v>
      </c>
      <c r="G6" s="88"/>
      <c r="H6" s="38"/>
      <c r="I6" s="38">
        <f>F6</f>
        <v>8000000</v>
      </c>
      <c r="J6" s="38"/>
      <c r="K6" s="38"/>
      <c r="L6" s="38"/>
      <c r="M6" s="38"/>
      <c r="N6" s="39"/>
      <c r="O6" s="39"/>
      <c r="P6" s="40"/>
      <c r="Q6" s="31"/>
      <c r="R6" s="31"/>
      <c r="S6" s="31"/>
      <c r="T6" s="31"/>
      <c r="U6" s="31"/>
      <c r="W6" s="31"/>
      <c r="X6" s="31"/>
      <c r="Y6" s="31"/>
      <c r="Z6" s="31"/>
      <c r="AA6" s="31"/>
      <c r="AB6" s="31"/>
      <c r="AC6" s="31"/>
    </row>
    <row r="7" spans="2:29" s="32" customFormat="1" x14ac:dyDescent="0.25">
      <c r="B7" s="20">
        <v>3</v>
      </c>
      <c r="C7" s="14" t="s">
        <v>18</v>
      </c>
      <c r="D7" s="21" t="s">
        <v>14</v>
      </c>
      <c r="E7" s="48">
        <v>46000000</v>
      </c>
      <c r="F7" s="87">
        <v>46000000</v>
      </c>
      <c r="G7" s="87"/>
      <c r="H7" s="22"/>
      <c r="I7" s="22"/>
      <c r="J7" s="22"/>
      <c r="K7" s="22">
        <f>F7</f>
        <v>46000000</v>
      </c>
      <c r="L7" s="22"/>
      <c r="M7" s="22"/>
      <c r="N7" s="30"/>
      <c r="O7" s="30"/>
      <c r="P7" s="23"/>
      <c r="Q7" s="31"/>
      <c r="R7" s="31"/>
      <c r="S7" s="31"/>
      <c r="T7" s="31"/>
      <c r="U7" s="31"/>
      <c r="W7" s="31"/>
      <c r="X7" s="31"/>
      <c r="Y7" s="31"/>
      <c r="Z7" s="31"/>
      <c r="AA7" s="31"/>
      <c r="AB7" s="31"/>
      <c r="AC7" s="31"/>
    </row>
    <row r="8" spans="2:29" s="32" customFormat="1" x14ac:dyDescent="0.25">
      <c r="B8" s="35">
        <v>4</v>
      </c>
      <c r="C8" s="36" t="s">
        <v>19</v>
      </c>
      <c r="D8" s="37" t="s">
        <v>14</v>
      </c>
      <c r="E8" s="49">
        <v>15000000</v>
      </c>
      <c r="F8" s="88">
        <v>15000000</v>
      </c>
      <c r="G8" s="88"/>
      <c r="H8" s="38"/>
      <c r="I8" s="38"/>
      <c r="J8" s="38"/>
      <c r="K8" s="38">
        <f>F8</f>
        <v>15000000</v>
      </c>
      <c r="L8" s="38"/>
      <c r="M8" s="38"/>
      <c r="N8" s="39"/>
      <c r="O8" s="39"/>
      <c r="P8" s="40"/>
      <c r="Q8" s="31"/>
      <c r="R8" s="31"/>
      <c r="S8" s="31"/>
      <c r="T8" s="31"/>
      <c r="U8" s="31"/>
      <c r="V8" s="31"/>
      <c r="Z8" s="31"/>
      <c r="AA8" s="31"/>
      <c r="AB8" s="31"/>
      <c r="AC8" s="31"/>
    </row>
    <row r="9" spans="2:29" s="32" customFormat="1" ht="15.75" customHeight="1" x14ac:dyDescent="0.25">
      <c r="B9" s="20">
        <v>5</v>
      </c>
      <c r="C9" s="14" t="s">
        <v>20</v>
      </c>
      <c r="D9" s="21" t="s">
        <v>12</v>
      </c>
      <c r="E9" s="50">
        <v>43000000</v>
      </c>
      <c r="F9" s="89">
        <v>43000000</v>
      </c>
      <c r="G9" s="87"/>
      <c r="H9" s="22"/>
      <c r="I9" s="22"/>
      <c r="J9" s="22"/>
      <c r="K9" s="22"/>
      <c r="L9" s="22">
        <f>F9</f>
        <v>43000000</v>
      </c>
      <c r="M9" s="22"/>
      <c r="N9" s="30"/>
      <c r="O9" s="30"/>
      <c r="P9" s="23"/>
      <c r="Q9" s="31"/>
      <c r="R9" s="31"/>
      <c r="S9" s="31"/>
      <c r="T9" s="31"/>
      <c r="U9" s="31"/>
      <c r="V9" s="31"/>
      <c r="W9" s="31"/>
      <c r="X9" s="31"/>
      <c r="Y9" s="31"/>
      <c r="AA9" s="31"/>
      <c r="AB9" s="31"/>
      <c r="AC9" s="31"/>
    </row>
    <row r="10" spans="2:29" s="32" customFormat="1" x14ac:dyDescent="0.25">
      <c r="B10" s="35">
        <v>6</v>
      </c>
      <c r="C10" s="36" t="s">
        <v>21</v>
      </c>
      <c r="D10" s="37" t="s">
        <v>12</v>
      </c>
      <c r="E10" s="51">
        <v>36000000</v>
      </c>
      <c r="F10" s="90">
        <v>36000000</v>
      </c>
      <c r="G10" s="88"/>
      <c r="H10" s="38"/>
      <c r="I10" s="38"/>
      <c r="J10" s="38"/>
      <c r="K10" s="38"/>
      <c r="L10" s="38"/>
      <c r="M10" s="38">
        <f>F10</f>
        <v>36000000</v>
      </c>
      <c r="N10" s="39"/>
      <c r="O10" s="39"/>
      <c r="P10" s="40"/>
      <c r="Q10" s="31"/>
      <c r="R10" s="31"/>
      <c r="S10" s="31"/>
      <c r="T10" s="31"/>
      <c r="U10" s="31"/>
      <c r="V10" s="31"/>
      <c r="W10" s="31"/>
      <c r="X10" s="31"/>
      <c r="Y10" s="31"/>
      <c r="AA10" s="31"/>
      <c r="AB10" s="31"/>
      <c r="AC10" s="31"/>
    </row>
    <row r="11" spans="2:29" s="32" customFormat="1" x14ac:dyDescent="0.25">
      <c r="B11" s="20">
        <v>7</v>
      </c>
      <c r="C11" s="14" t="s">
        <v>26</v>
      </c>
      <c r="D11" s="21" t="s">
        <v>25</v>
      </c>
      <c r="E11" s="48">
        <v>32500000</v>
      </c>
      <c r="F11" s="87">
        <v>32500000</v>
      </c>
      <c r="G11" s="87"/>
      <c r="H11" s="22"/>
      <c r="I11" s="22"/>
      <c r="J11" s="22"/>
      <c r="K11" s="22"/>
      <c r="L11" s="22"/>
      <c r="M11" s="22"/>
      <c r="N11" s="30">
        <f>E11</f>
        <v>32500000</v>
      </c>
      <c r="O11" s="30"/>
      <c r="P11" s="23"/>
      <c r="Q11" s="31"/>
      <c r="R11" s="31"/>
      <c r="S11" s="31"/>
      <c r="T11" s="31"/>
      <c r="U11" s="31"/>
      <c r="V11" s="31"/>
      <c r="W11" s="31"/>
      <c r="X11" s="31"/>
      <c r="Y11" s="31"/>
      <c r="AA11" s="31"/>
      <c r="AB11" s="31"/>
      <c r="AC11" s="31"/>
    </row>
    <row r="12" spans="2:29" s="32" customFormat="1" x14ac:dyDescent="0.25">
      <c r="B12" s="35">
        <v>8</v>
      </c>
      <c r="C12" s="36" t="s">
        <v>27</v>
      </c>
      <c r="D12" s="37" t="s">
        <v>25</v>
      </c>
      <c r="E12" s="51">
        <v>38000000</v>
      </c>
      <c r="F12" s="90">
        <v>38000000</v>
      </c>
      <c r="G12" s="88"/>
      <c r="H12" s="38"/>
      <c r="I12" s="38"/>
      <c r="J12" s="38"/>
      <c r="K12" s="38"/>
      <c r="L12" s="38"/>
      <c r="M12" s="38"/>
      <c r="N12" s="39">
        <f>E12</f>
        <v>38000000</v>
      </c>
      <c r="O12" s="39"/>
      <c r="P12" s="40"/>
      <c r="Q12" s="31"/>
      <c r="R12" s="31"/>
      <c r="S12" s="31"/>
      <c r="T12" s="31"/>
      <c r="U12" s="31"/>
      <c r="V12" s="31"/>
      <c r="W12" s="31"/>
      <c r="X12" s="31"/>
      <c r="Y12" s="31"/>
      <c r="AA12" s="31"/>
      <c r="AB12" s="31"/>
      <c r="AC12" s="31"/>
    </row>
    <row r="13" spans="2:29" s="32" customFormat="1" x14ac:dyDescent="0.25">
      <c r="B13" s="20">
        <v>9</v>
      </c>
      <c r="C13" s="14" t="s">
        <v>24</v>
      </c>
      <c r="D13" s="21" t="s">
        <v>25</v>
      </c>
      <c r="E13" s="48">
        <v>59500000</v>
      </c>
      <c r="F13" s="87">
        <v>59500000</v>
      </c>
      <c r="G13" s="87"/>
      <c r="H13" s="22"/>
      <c r="I13" s="22"/>
      <c r="J13" s="22"/>
      <c r="K13" s="22"/>
      <c r="L13" s="22"/>
      <c r="M13" s="22"/>
      <c r="N13" s="30"/>
      <c r="O13" s="30">
        <f>F13</f>
        <v>59500000</v>
      </c>
      <c r="P13" s="23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2:29" s="32" customFormat="1" x14ac:dyDescent="0.25">
      <c r="B14" s="35">
        <v>10</v>
      </c>
      <c r="C14" s="36" t="s">
        <v>28</v>
      </c>
      <c r="D14" s="37" t="s">
        <v>29</v>
      </c>
      <c r="E14" s="49">
        <v>10000000</v>
      </c>
      <c r="F14" s="88">
        <v>10000000</v>
      </c>
      <c r="G14" s="88"/>
      <c r="H14" s="38"/>
      <c r="I14" s="38"/>
      <c r="J14" s="38"/>
      <c r="K14" s="38"/>
      <c r="L14" s="38"/>
      <c r="M14" s="38"/>
      <c r="N14" s="39"/>
      <c r="O14" s="39"/>
      <c r="P14" s="39">
        <f>F14</f>
        <v>10000000</v>
      </c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</row>
    <row r="15" spans="2:29" s="32" customFormat="1" x14ac:dyDescent="0.25">
      <c r="B15" s="20">
        <v>11</v>
      </c>
      <c r="C15" s="14" t="s">
        <v>22</v>
      </c>
      <c r="D15" s="21" t="s">
        <v>29</v>
      </c>
      <c r="E15" s="50">
        <v>11500000</v>
      </c>
      <c r="F15" s="89">
        <v>11500000</v>
      </c>
      <c r="G15" s="87"/>
      <c r="H15" s="22"/>
      <c r="I15" s="22"/>
      <c r="J15" s="22"/>
      <c r="K15" s="22"/>
      <c r="L15" s="22"/>
      <c r="M15" s="22"/>
      <c r="N15" s="30"/>
      <c r="O15" s="30"/>
      <c r="P15" s="30">
        <f>F15</f>
        <v>11500000</v>
      </c>
      <c r="U15" s="31"/>
      <c r="V15" s="31"/>
      <c r="W15" s="31"/>
      <c r="X15" s="31"/>
      <c r="Y15" s="31"/>
      <c r="Z15" s="31"/>
      <c r="AA15" s="31"/>
      <c r="AB15" s="31"/>
      <c r="AC15" s="31"/>
    </row>
    <row r="16" spans="2:29" s="32" customFormat="1" x14ac:dyDescent="0.25">
      <c r="B16" s="35">
        <v>12</v>
      </c>
      <c r="C16" s="36" t="s">
        <v>23</v>
      </c>
      <c r="D16" s="37" t="s">
        <v>29</v>
      </c>
      <c r="E16" s="51">
        <v>5000000</v>
      </c>
      <c r="F16" s="90">
        <v>5000000</v>
      </c>
      <c r="G16" s="88"/>
      <c r="H16" s="38"/>
      <c r="I16" s="38">
        <f>E16</f>
        <v>5000000</v>
      </c>
      <c r="J16" s="38"/>
      <c r="K16" s="38"/>
      <c r="L16" s="38"/>
      <c r="M16" s="38"/>
      <c r="N16" s="39"/>
      <c r="O16" s="39"/>
      <c r="P16" s="40"/>
      <c r="U16" s="31"/>
      <c r="V16" s="31"/>
      <c r="W16" s="31"/>
      <c r="X16" s="31"/>
      <c r="Y16" s="31"/>
      <c r="Z16" s="31"/>
      <c r="AA16" s="31"/>
      <c r="AB16" s="31"/>
      <c r="AC16" s="31"/>
    </row>
    <row r="17" spans="2:29" s="32" customFormat="1" x14ac:dyDescent="0.25">
      <c r="B17" s="20">
        <v>13</v>
      </c>
      <c r="C17" s="14" t="s">
        <v>30</v>
      </c>
      <c r="D17" s="21"/>
      <c r="E17" s="48">
        <v>2804000</v>
      </c>
      <c r="F17" s="87">
        <v>0</v>
      </c>
      <c r="G17" s="87"/>
      <c r="H17" s="22"/>
      <c r="I17" s="22"/>
      <c r="J17" s="22"/>
      <c r="K17" s="22"/>
      <c r="L17" s="22"/>
      <c r="M17" s="22"/>
      <c r="N17" s="30"/>
      <c r="O17" s="30"/>
      <c r="P17" s="23"/>
      <c r="U17" s="31"/>
      <c r="V17" s="31"/>
      <c r="W17" s="31"/>
      <c r="X17" s="31"/>
      <c r="Y17" s="31"/>
      <c r="Z17" s="31"/>
      <c r="AA17" s="31"/>
      <c r="AB17" s="31"/>
      <c r="AC17" s="31"/>
    </row>
    <row r="18" spans="2:29" hidden="1" x14ac:dyDescent="0.25">
      <c r="B18" s="20">
        <v>18</v>
      </c>
      <c r="C18" s="16" t="s">
        <v>13</v>
      </c>
      <c r="D18" s="24"/>
      <c r="E18" s="45"/>
      <c r="F18" s="15"/>
      <c r="G18" s="15"/>
      <c r="H18" s="25"/>
      <c r="I18" s="26"/>
      <c r="J18" s="25"/>
      <c r="K18" s="27"/>
      <c r="L18" s="27"/>
      <c r="M18" s="27"/>
      <c r="N18" s="27"/>
      <c r="O18" s="27"/>
      <c r="P18" s="27">
        <v>4320000</v>
      </c>
      <c r="U18" s="8"/>
      <c r="V18" s="8"/>
      <c r="W18" s="8"/>
      <c r="X18" s="8"/>
      <c r="Y18" s="8"/>
      <c r="Z18" s="8"/>
      <c r="AA18" s="8"/>
      <c r="AB18" s="8"/>
      <c r="AC18" s="8"/>
    </row>
    <row r="19" spans="2:29" x14ac:dyDescent="0.25">
      <c r="B19" s="1"/>
      <c r="C19" s="10"/>
      <c r="D19" s="1"/>
      <c r="E19" s="52">
        <f>SUM(E5:E17)</f>
        <v>319804000</v>
      </c>
      <c r="F19" s="81">
        <f t="shared" ref="F19:O19" si="0">SUM(F5:F18)</f>
        <v>317000000</v>
      </c>
      <c r="G19" s="81"/>
      <c r="H19" s="11">
        <f t="shared" si="0"/>
        <v>0</v>
      </c>
      <c r="I19" s="11">
        <f t="shared" si="0"/>
        <v>25500000</v>
      </c>
      <c r="J19" s="11">
        <f t="shared" si="0"/>
        <v>0</v>
      </c>
      <c r="K19" s="11">
        <f t="shared" si="0"/>
        <v>61000000</v>
      </c>
      <c r="L19" s="11">
        <f t="shared" si="0"/>
        <v>43000000</v>
      </c>
      <c r="M19" s="11">
        <f t="shared" si="0"/>
        <v>36000000</v>
      </c>
      <c r="N19" s="11">
        <f t="shared" si="0"/>
        <v>70500000</v>
      </c>
      <c r="O19" s="11">
        <f t="shared" si="0"/>
        <v>59500000</v>
      </c>
      <c r="P19" s="11"/>
      <c r="U19" s="8"/>
      <c r="V19" s="8"/>
      <c r="W19" s="8"/>
      <c r="X19" s="8"/>
      <c r="Y19" s="8"/>
      <c r="Z19" s="8"/>
      <c r="AA19" s="8"/>
      <c r="AB19" s="8"/>
      <c r="AC19" s="8"/>
    </row>
    <row r="20" spans="2:29" x14ac:dyDescent="0.25">
      <c r="U20" s="8"/>
      <c r="V20" s="8"/>
      <c r="W20" s="8"/>
      <c r="X20" s="8"/>
      <c r="Y20" s="8"/>
      <c r="Z20" s="8"/>
      <c r="AA20" s="8"/>
      <c r="AB20" s="8"/>
      <c r="AC20" s="8"/>
    </row>
    <row r="21" spans="2:29" x14ac:dyDescent="0.25">
      <c r="U21" s="8"/>
      <c r="V21" s="8"/>
      <c r="W21" s="8"/>
      <c r="X21" s="8"/>
      <c r="Y21" s="8"/>
      <c r="Z21" s="8"/>
      <c r="AA21" s="8"/>
      <c r="AB21" s="8"/>
      <c r="AC21" s="8"/>
    </row>
    <row r="22" spans="2:29" x14ac:dyDescent="0.25">
      <c r="B22" s="18" t="s">
        <v>0</v>
      </c>
      <c r="C22" s="19" t="s">
        <v>1</v>
      </c>
      <c r="D22" s="18"/>
      <c r="E22" s="43" t="s">
        <v>16</v>
      </c>
      <c r="F22" s="43" t="s">
        <v>423</v>
      </c>
      <c r="G22" s="43" t="s">
        <v>429</v>
      </c>
      <c r="H22" s="28" t="s">
        <v>428</v>
      </c>
      <c r="I22" s="18" t="s">
        <v>3</v>
      </c>
      <c r="J22" s="18" t="s">
        <v>4</v>
      </c>
      <c r="K22" s="18" t="s">
        <v>5</v>
      </c>
      <c r="L22" s="18" t="s">
        <v>6</v>
      </c>
      <c r="M22" s="18" t="s">
        <v>7</v>
      </c>
      <c r="N22" s="18" t="s">
        <v>8</v>
      </c>
      <c r="O22" s="18" t="s">
        <v>9</v>
      </c>
      <c r="P22" s="18" t="s">
        <v>10</v>
      </c>
      <c r="U22" s="8"/>
      <c r="V22" s="8"/>
      <c r="W22" s="8"/>
      <c r="X22" s="8"/>
      <c r="Y22" s="8"/>
      <c r="Z22" s="8"/>
      <c r="AA22" s="8"/>
      <c r="AB22" s="8"/>
      <c r="AC22" s="8"/>
    </row>
    <row r="23" spans="2:29" x14ac:dyDescent="0.25">
      <c r="B23" s="4">
        <v>1</v>
      </c>
      <c r="C23" s="5" t="str">
        <f>[1]realisasi!B14</f>
        <v>Insentif RT RW</v>
      </c>
      <c r="D23" s="6"/>
      <c r="E23" s="47">
        <v>107440000</v>
      </c>
      <c r="F23" s="7">
        <v>105186000</v>
      </c>
      <c r="G23" s="7">
        <v>105186000</v>
      </c>
      <c r="H23" s="29"/>
      <c r="I23" s="7"/>
      <c r="J23" s="12"/>
      <c r="K23" s="12"/>
      <c r="L23" s="12"/>
      <c r="M23" s="12"/>
      <c r="N23" s="13"/>
      <c r="O23" s="13"/>
      <c r="P23" s="13"/>
      <c r="U23" s="8"/>
      <c r="V23" s="8"/>
      <c r="W23" s="8"/>
      <c r="X23" s="8"/>
      <c r="Y23" s="8"/>
      <c r="Z23" s="8"/>
      <c r="AA23" s="8"/>
      <c r="AB23" s="8"/>
      <c r="AC23" s="8"/>
    </row>
    <row r="24" spans="2:29" x14ac:dyDescent="0.25">
      <c r="B24" s="56">
        <v>2</v>
      </c>
      <c r="C24" s="57" t="s">
        <v>31</v>
      </c>
      <c r="D24" s="58"/>
      <c r="E24" s="59">
        <v>6868300</v>
      </c>
      <c r="F24" s="84">
        <f>I24</f>
        <v>6666800</v>
      </c>
      <c r="G24" s="84"/>
      <c r="H24" s="61"/>
      <c r="I24" s="60">
        <v>6666800</v>
      </c>
      <c r="J24" s="62"/>
      <c r="K24" s="62"/>
      <c r="L24" s="62"/>
      <c r="M24" s="62"/>
      <c r="N24" s="60"/>
      <c r="O24" s="60"/>
      <c r="P24" s="60"/>
      <c r="U24" s="8"/>
      <c r="V24" s="8"/>
      <c r="W24" s="8"/>
      <c r="X24" s="8"/>
      <c r="Y24" s="8"/>
      <c r="Z24" s="8"/>
      <c r="AA24" s="8"/>
      <c r="AB24" s="8"/>
      <c r="AC24" s="8"/>
    </row>
    <row r="25" spans="2:29" x14ac:dyDescent="0.25">
      <c r="B25" s="53">
        <v>3</v>
      </c>
      <c r="C25" s="54" t="s">
        <v>32</v>
      </c>
      <c r="D25" s="41"/>
      <c r="E25" s="42">
        <v>5193100</v>
      </c>
      <c r="F25" s="7">
        <f>J25</f>
        <v>5015800</v>
      </c>
      <c r="G25" s="7"/>
      <c r="H25" s="29"/>
      <c r="I25" s="7"/>
      <c r="J25" s="7">
        <v>5015800</v>
      </c>
      <c r="K25" s="7"/>
      <c r="L25" s="7"/>
      <c r="M25" s="7"/>
      <c r="N25" s="7"/>
      <c r="O25" s="7"/>
      <c r="P25" s="7"/>
      <c r="U25" s="8"/>
      <c r="V25" s="8"/>
      <c r="W25" s="8"/>
      <c r="X25" s="8"/>
      <c r="Y25" s="8"/>
      <c r="Z25" s="8"/>
      <c r="AA25" s="8"/>
      <c r="AB25" s="8"/>
      <c r="AC25" s="8"/>
    </row>
    <row r="26" spans="2:29" x14ac:dyDescent="0.25">
      <c r="B26" s="56">
        <v>4</v>
      </c>
      <c r="C26" s="57" t="s">
        <v>33</v>
      </c>
      <c r="D26" s="58"/>
      <c r="E26" s="59">
        <v>6842800</v>
      </c>
      <c r="F26" s="84">
        <f>K26</f>
        <v>6666800</v>
      </c>
      <c r="G26" s="84"/>
      <c r="H26" s="61"/>
      <c r="I26" s="60"/>
      <c r="J26" s="62"/>
      <c r="K26" s="62">
        <v>6666800</v>
      </c>
      <c r="L26" s="62"/>
      <c r="M26" s="62"/>
      <c r="N26" s="60"/>
      <c r="O26" s="60"/>
      <c r="P26" s="60"/>
      <c r="U26" s="8"/>
      <c r="V26" s="8"/>
      <c r="W26" s="8"/>
      <c r="X26" s="8"/>
      <c r="Y26" s="8"/>
      <c r="Z26" s="8"/>
      <c r="AA26" s="8"/>
      <c r="AB26" s="8"/>
      <c r="AC26" s="8"/>
    </row>
    <row r="27" spans="2:29" x14ac:dyDescent="0.25">
      <c r="B27" s="53">
        <v>5</v>
      </c>
      <c r="C27" s="54" t="s">
        <v>34</v>
      </c>
      <c r="D27" s="41"/>
      <c r="E27" s="42">
        <v>6409800</v>
      </c>
      <c r="F27" s="7">
        <v>6347800</v>
      </c>
      <c r="G27" s="7"/>
      <c r="H27" s="29">
        <v>6347800</v>
      </c>
      <c r="I27" s="7"/>
      <c r="J27" s="7"/>
      <c r="K27" s="7"/>
      <c r="L27" s="7"/>
      <c r="M27" s="7"/>
      <c r="N27" s="7"/>
      <c r="O27" s="7"/>
      <c r="P27" s="7"/>
      <c r="U27" s="8"/>
      <c r="V27" s="8"/>
      <c r="W27" s="8"/>
      <c r="X27" s="8"/>
      <c r="Y27" s="8"/>
      <c r="Z27" s="8"/>
      <c r="AA27" s="8"/>
      <c r="AB27" s="8"/>
      <c r="AC27" s="8"/>
    </row>
    <row r="28" spans="2:29" x14ac:dyDescent="0.25">
      <c r="B28" s="56">
        <v>6</v>
      </c>
      <c r="C28" s="57" t="s">
        <v>35</v>
      </c>
      <c r="D28" s="58"/>
      <c r="E28" s="59">
        <v>35432900</v>
      </c>
      <c r="F28" s="91">
        <v>38300000</v>
      </c>
      <c r="G28" s="84"/>
      <c r="H28" s="61"/>
      <c r="I28" s="60"/>
      <c r="J28" s="60"/>
      <c r="K28" s="60"/>
      <c r="L28" s="60">
        <v>38299700</v>
      </c>
      <c r="M28" s="60"/>
      <c r="N28" s="60"/>
      <c r="O28" s="60"/>
      <c r="P28" s="60"/>
      <c r="U28" s="8"/>
      <c r="V28" s="8"/>
      <c r="W28" s="8"/>
      <c r="X28" s="8"/>
      <c r="Y28" s="8"/>
      <c r="Z28" s="8"/>
      <c r="AA28" s="8"/>
      <c r="AB28" s="8"/>
      <c r="AC28" s="8"/>
    </row>
    <row r="29" spans="2:29" x14ac:dyDescent="0.25">
      <c r="B29" s="53">
        <v>7</v>
      </c>
      <c r="C29" s="14" t="s">
        <v>36</v>
      </c>
      <c r="D29" s="21"/>
      <c r="E29" s="44">
        <v>91312000</v>
      </c>
      <c r="F29" s="7">
        <v>0</v>
      </c>
      <c r="G29" s="7"/>
      <c r="H29" s="55"/>
      <c r="I29" s="9"/>
      <c r="J29" s="9"/>
      <c r="K29" s="9"/>
      <c r="L29" s="9"/>
      <c r="M29" s="9"/>
      <c r="N29" s="9"/>
      <c r="O29" s="9"/>
      <c r="P29" s="9"/>
      <c r="U29" s="8"/>
      <c r="V29" s="8"/>
      <c r="W29" s="8"/>
      <c r="X29" s="8"/>
      <c r="Y29" s="8"/>
      <c r="Z29" s="8"/>
      <c r="AA29" s="8"/>
      <c r="AB29" s="8"/>
      <c r="AC29" s="8"/>
    </row>
    <row r="30" spans="2:29" x14ac:dyDescent="0.25">
      <c r="B30" s="56">
        <v>8</v>
      </c>
      <c r="C30" s="57" t="s">
        <v>37</v>
      </c>
      <c r="D30" s="58"/>
      <c r="E30" s="59">
        <v>6170400</v>
      </c>
      <c r="F30" s="84">
        <f>J30+L30</f>
        <v>3208400</v>
      </c>
      <c r="G30" s="84"/>
      <c r="H30" s="61"/>
      <c r="I30" s="60"/>
      <c r="J30" s="60">
        <v>1727400</v>
      </c>
      <c r="K30" s="60"/>
      <c r="L30" s="60">
        <v>1481000</v>
      </c>
      <c r="M30" s="60"/>
      <c r="N30" s="60"/>
      <c r="O30" s="60"/>
      <c r="P30" s="60"/>
      <c r="U30" s="8"/>
      <c r="V30" s="8"/>
      <c r="W30" s="8"/>
      <c r="X30" s="8"/>
      <c r="Y30" s="8"/>
      <c r="Z30" s="8"/>
      <c r="AA30" s="8"/>
      <c r="AB30" s="8"/>
      <c r="AC30" s="8"/>
    </row>
    <row r="31" spans="2:29" x14ac:dyDescent="0.25">
      <c r="B31" s="63">
        <v>9</v>
      </c>
      <c r="C31" s="64" t="s">
        <v>38</v>
      </c>
      <c r="D31" s="65"/>
      <c r="E31" s="66">
        <v>6126700</v>
      </c>
      <c r="F31" s="85">
        <f>K31+I31</f>
        <v>3208400</v>
      </c>
      <c r="G31" s="104"/>
      <c r="H31" s="68"/>
      <c r="I31" s="67">
        <v>1727400</v>
      </c>
      <c r="J31" s="67"/>
      <c r="K31" s="67">
        <v>1481000</v>
      </c>
      <c r="L31" s="67"/>
      <c r="M31" s="67"/>
      <c r="N31" s="67"/>
      <c r="O31" s="67"/>
      <c r="P31" s="67"/>
      <c r="U31" s="8"/>
      <c r="V31" s="8"/>
      <c r="W31" s="8"/>
      <c r="X31" s="8"/>
      <c r="Y31" s="8"/>
      <c r="Z31" s="8"/>
      <c r="AA31" s="8"/>
      <c r="AB31" s="8"/>
      <c r="AC31" s="8"/>
    </row>
    <row r="32" spans="2:29" x14ac:dyDescent="0.25">
      <c r="B32" s="1"/>
      <c r="C32" s="10"/>
      <c r="D32" s="1"/>
      <c r="E32" s="52">
        <f>SUM(E23:E31)</f>
        <v>271796000</v>
      </c>
      <c r="F32" s="52">
        <f>SUM(F23:F31)</f>
        <v>174600000</v>
      </c>
      <c r="G32" s="105">
        <f>SUM(G23:G31)</f>
        <v>105186000</v>
      </c>
      <c r="H32" s="103">
        <f t="shared" ref="H32:L32" si="1">SUM(H23:H31)</f>
        <v>6347800</v>
      </c>
      <c r="I32" s="92">
        <f t="shared" si="1"/>
        <v>8394200</v>
      </c>
      <c r="J32" s="92">
        <f t="shared" si="1"/>
        <v>6743200</v>
      </c>
      <c r="K32" s="92">
        <f t="shared" si="1"/>
        <v>8147800</v>
      </c>
      <c r="L32" s="92">
        <f t="shared" si="1"/>
        <v>39780700</v>
      </c>
      <c r="M32" s="11"/>
      <c r="N32" s="11"/>
      <c r="O32" s="11"/>
      <c r="P32" s="11"/>
      <c r="U32" s="8"/>
      <c r="V32" s="8"/>
      <c r="W32" s="8"/>
      <c r="X32" s="8"/>
      <c r="Y32" s="8"/>
      <c r="Z32" s="8"/>
      <c r="AA32" s="8"/>
      <c r="AB32" s="8"/>
      <c r="AC32" s="8"/>
    </row>
    <row r="33" spans="3:9" x14ac:dyDescent="0.25">
      <c r="D33" s="17"/>
    </row>
    <row r="34" spans="3:9" x14ac:dyDescent="0.25">
      <c r="C34" t="s">
        <v>424</v>
      </c>
      <c r="D34" s="17"/>
      <c r="E34" s="82">
        <f>E19+E32</f>
        <v>591600000</v>
      </c>
      <c r="F34" s="82"/>
      <c r="G34" s="82"/>
    </row>
    <row r="35" spans="3:9" x14ac:dyDescent="0.25">
      <c r="C35" t="s">
        <v>425</v>
      </c>
      <c r="F35" s="86">
        <f>F19+F32</f>
        <v>491600000</v>
      </c>
      <c r="G35" s="86"/>
    </row>
    <row r="36" spans="3:9" x14ac:dyDescent="0.25">
      <c r="C36" t="s">
        <v>426</v>
      </c>
      <c r="E36" s="46">
        <f>E34-F35</f>
        <v>100000000</v>
      </c>
      <c r="I36" s="83"/>
    </row>
  </sheetData>
  <mergeCells count="1">
    <mergeCell ref="B2:P2"/>
  </mergeCells>
  <printOptions horizontalCentered="1"/>
  <pageMargins left="3.937007874015748E-2" right="3.937007874015748E-2" top="0.74803149606299213" bottom="0.74803149606299213" header="0.31496062992125984" footer="0.31496062992125984"/>
  <pageSetup paperSize="14" scale="53" fitToHeight="0" orientation="portrait" horizontalDpi="300" verticalDpi="300" r:id="rId1"/>
  <colBreaks count="1" manualBreakCount="1">
    <brk id="16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9"/>
  <sheetViews>
    <sheetView zoomScale="210" zoomScaleNormal="210" workbookViewId="0">
      <selection activeCell="D8" sqref="D8"/>
    </sheetView>
  </sheetViews>
  <sheetFormatPr defaultRowHeight="15" x14ac:dyDescent="0.25"/>
  <cols>
    <col min="3" max="3" width="13" bestFit="1" customWidth="1"/>
  </cols>
  <sheetData>
    <row r="3" spans="2:3" x14ac:dyDescent="0.25">
      <c r="C3" s="8">
        <v>644000000</v>
      </c>
    </row>
    <row r="4" spans="2:3" x14ac:dyDescent="0.25">
      <c r="B4" t="s">
        <v>40</v>
      </c>
      <c r="C4" s="8">
        <v>107440000</v>
      </c>
    </row>
    <row r="5" spans="2:3" x14ac:dyDescent="0.25">
      <c r="C5" s="8">
        <f>C3-C4</f>
        <v>536560000</v>
      </c>
    </row>
    <row r="6" spans="2:3" x14ac:dyDescent="0.25">
      <c r="C6" s="8"/>
    </row>
    <row r="7" spans="2:3" x14ac:dyDescent="0.25">
      <c r="B7" t="s">
        <v>41</v>
      </c>
      <c r="C7" s="8">
        <f>60%*C5</f>
        <v>321936000</v>
      </c>
    </row>
    <row r="8" spans="2:3" x14ac:dyDescent="0.25">
      <c r="B8" t="s">
        <v>42</v>
      </c>
      <c r="C8" s="8">
        <f>40%*C5</f>
        <v>214624000</v>
      </c>
    </row>
    <row r="9" spans="2:3" x14ac:dyDescent="0.25">
      <c r="C9" s="8">
        <f>SUM(C7:C8)</f>
        <v>536560000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workbookViewId="0">
      <selection activeCell="G2" sqref="G2:L2"/>
    </sheetView>
  </sheetViews>
  <sheetFormatPr defaultRowHeight="15" x14ac:dyDescent="0.25"/>
  <cols>
    <col min="2" max="2" width="61.28515625" style="80" customWidth="1"/>
    <col min="3" max="3" width="12" customWidth="1"/>
    <col min="4" max="5" width="18" customWidth="1"/>
    <col min="7" max="7" width="19.85546875" bestFit="1" customWidth="1"/>
    <col min="8" max="8" width="29.85546875" customWidth="1"/>
  </cols>
  <sheetData>
    <row r="1" spans="1:12" ht="15.75" thickBot="1" x14ac:dyDescent="0.3">
      <c r="A1" s="69" t="s">
        <v>43</v>
      </c>
      <c r="B1" s="75" t="s">
        <v>44</v>
      </c>
      <c r="C1" s="69" t="s">
        <v>45</v>
      </c>
      <c r="D1" s="69" t="s">
        <v>46</v>
      </c>
      <c r="E1" s="69" t="s">
        <v>47</v>
      </c>
    </row>
    <row r="2" spans="1:12" ht="15.75" thickBot="1" x14ac:dyDescent="0.3">
      <c r="A2" s="70"/>
      <c r="B2" s="94" t="s">
        <v>48</v>
      </c>
      <c r="C2" s="94"/>
      <c r="D2" s="94"/>
      <c r="E2" s="94"/>
      <c r="G2" t="str">
        <f t="shared" ref="G2:G33" si="0">IF(LEFT(B2,5)="[ # ]",B2,G1)</f>
        <v>[ # ] Jalan Lingkungan</v>
      </c>
      <c r="H2">
        <f t="shared" ref="H2:H33" si="1">IF(LEFT(B2,5)="[ - ]",B2,H1)</f>
        <v>0</v>
      </c>
      <c r="I2">
        <f>IF(LEFT(B2,1)="5",B2,I1)</f>
        <v>0</v>
      </c>
      <c r="J2" t="str">
        <f>IF(ISBLANK(C2),"",C2)</f>
        <v/>
      </c>
      <c r="K2" t="str">
        <f>IF(ISBLANK(D2),"",D2)</f>
        <v/>
      </c>
      <c r="L2" t="str">
        <f>IF(ISBLANK(E2),"",E2)</f>
        <v/>
      </c>
    </row>
    <row r="3" spans="1:12" ht="15.75" thickBot="1" x14ac:dyDescent="0.3">
      <c r="A3" s="70"/>
      <c r="B3" s="95" t="s">
        <v>49</v>
      </c>
      <c r="C3" s="95"/>
      <c r="D3" s="95"/>
      <c r="E3" s="95"/>
      <c r="G3" t="str">
        <f t="shared" si="0"/>
        <v>[ # ] Jalan Lingkungan</v>
      </c>
      <c r="H3" t="str">
        <f t="shared" si="1"/>
        <v>[ - ] Betonisasi Jalan RT 2 RW 1</v>
      </c>
      <c r="I3">
        <f t="shared" ref="I3:I44" si="2">IF(LEFT(B3,1)="5",B3,I2)</f>
        <v>0</v>
      </c>
      <c r="J3" t="str">
        <f t="shared" ref="J3:J64" si="3">IF(ISBLANK(C3),"",C3)</f>
        <v/>
      </c>
      <c r="K3" t="str">
        <f t="shared" ref="K3:K64" si="4">IF(ISBLANK(D3),"",D3)</f>
        <v/>
      </c>
      <c r="L3" t="str">
        <f t="shared" ref="L3:L64" si="5">IF(ISBLANK(E3),"",E3)</f>
        <v/>
      </c>
    </row>
    <row r="4" spans="1:12" ht="15.75" thickBot="1" x14ac:dyDescent="0.3">
      <c r="A4" s="70"/>
      <c r="B4" s="95" t="s">
        <v>50</v>
      </c>
      <c r="C4" s="95"/>
      <c r="D4" s="95"/>
      <c r="E4" s="95"/>
      <c r="G4" t="str">
        <f t="shared" si="0"/>
        <v>[ # ] Jalan Lingkungan</v>
      </c>
      <c r="H4" t="str">
        <f t="shared" si="1"/>
        <v>[ - ] Betonisasi Jalan RT 2 RW 1</v>
      </c>
      <c r="I4" t="str">
        <f t="shared" si="2"/>
        <v>5.1.02.01.01.0039 Belanja Barang untuk Dijual/Diserahkan kepada Masyarakat</v>
      </c>
      <c r="J4" t="str">
        <f t="shared" si="3"/>
        <v/>
      </c>
      <c r="K4" t="str">
        <f t="shared" si="4"/>
        <v/>
      </c>
      <c r="L4" t="str">
        <f t="shared" si="5"/>
        <v/>
      </c>
    </row>
    <row r="5" spans="1:12" ht="15.75" thickBot="1" x14ac:dyDescent="0.3">
      <c r="A5" s="71"/>
      <c r="B5" s="76" t="s">
        <v>51</v>
      </c>
      <c r="C5" s="72" t="s">
        <v>52</v>
      </c>
      <c r="D5" s="72" t="s">
        <v>53</v>
      </c>
      <c r="E5" s="72" t="s">
        <v>54</v>
      </c>
      <c r="G5" t="str">
        <f t="shared" si="0"/>
        <v>[ # ] Jalan Lingkungan</v>
      </c>
      <c r="H5" t="str">
        <f t="shared" si="1"/>
        <v>[ - ] Betonisasi Jalan RT 2 RW 1</v>
      </c>
      <c r="I5" t="str">
        <f t="shared" si="2"/>
        <v>5.1.02.01.01.0039 Belanja Barang untuk Dijual/Diserahkan kepada Masyarakat</v>
      </c>
      <c r="J5" t="str">
        <f t="shared" si="3"/>
        <v>1.25 Paket</v>
      </c>
      <c r="K5" t="str">
        <f t="shared" si="4"/>
        <v>Rp 10,000,000.00</v>
      </c>
      <c r="L5" t="str">
        <f t="shared" si="5"/>
        <v>Rp 12,500,000.00</v>
      </c>
    </row>
    <row r="6" spans="1:12" ht="15.75" thickBot="1" x14ac:dyDescent="0.3">
      <c r="A6" s="70"/>
      <c r="B6" s="94" t="s">
        <v>55</v>
      </c>
      <c r="C6" s="94"/>
      <c r="D6" s="94"/>
      <c r="E6" s="94"/>
      <c r="G6" t="str">
        <f t="shared" si="0"/>
        <v>[ # ] Jalan Lingkungan</v>
      </c>
      <c r="H6" t="str">
        <f t="shared" si="1"/>
        <v>[ - ] Betonisasi RT 1 RW 2</v>
      </c>
      <c r="I6" t="str">
        <f t="shared" si="2"/>
        <v>5.1.02.01.01.0039 Belanja Barang untuk Dijual/Diserahkan kepada Masyarakat</v>
      </c>
      <c r="J6" t="str">
        <f t="shared" si="3"/>
        <v/>
      </c>
      <c r="K6" t="str">
        <f t="shared" si="4"/>
        <v/>
      </c>
      <c r="L6" t="str">
        <f t="shared" si="5"/>
        <v/>
      </c>
    </row>
    <row r="7" spans="1:12" ht="15.75" thickBot="1" x14ac:dyDescent="0.3">
      <c r="A7" s="70"/>
      <c r="B7" s="95" t="s">
        <v>50</v>
      </c>
      <c r="C7" s="95"/>
      <c r="D7" s="95"/>
      <c r="E7" s="95"/>
      <c r="G7" t="str">
        <f t="shared" si="0"/>
        <v>[ # ] Jalan Lingkungan</v>
      </c>
      <c r="H7" t="str">
        <f t="shared" si="1"/>
        <v>[ - ] Betonisasi RT 1 RW 2</v>
      </c>
      <c r="I7" t="str">
        <f t="shared" si="2"/>
        <v>5.1.02.01.01.0039 Belanja Barang untuk Dijual/Diserahkan kepada Masyarakat</v>
      </c>
      <c r="J7" t="str">
        <f t="shared" si="3"/>
        <v/>
      </c>
      <c r="K7" t="str">
        <f t="shared" si="4"/>
        <v/>
      </c>
      <c r="L7" t="str">
        <f t="shared" si="5"/>
        <v/>
      </c>
    </row>
    <row r="8" spans="1:12" ht="15.75" thickBot="1" x14ac:dyDescent="0.3">
      <c r="A8" s="71"/>
      <c r="B8" s="76" t="s">
        <v>51</v>
      </c>
      <c r="C8" s="72" t="s">
        <v>56</v>
      </c>
      <c r="D8" s="72" t="s">
        <v>57</v>
      </c>
      <c r="E8" s="72" t="s">
        <v>58</v>
      </c>
      <c r="G8" t="str">
        <f t="shared" si="0"/>
        <v>[ # ] Jalan Lingkungan</v>
      </c>
      <c r="H8" t="str">
        <f t="shared" si="1"/>
        <v>[ - ] Betonisasi RT 1 RW 2</v>
      </c>
      <c r="I8" t="str">
        <f t="shared" si="2"/>
        <v>5.1.02.01.01.0039 Belanja Barang untuk Dijual/Diserahkan kepada Masyarakat</v>
      </c>
      <c r="J8" t="str">
        <f t="shared" si="3"/>
        <v>1.84 Paket</v>
      </c>
      <c r="K8" t="str">
        <f t="shared" si="4"/>
        <v>Rp 25,000,000.00</v>
      </c>
      <c r="L8" t="str">
        <f t="shared" si="5"/>
        <v>Rp 46,000,000.00</v>
      </c>
    </row>
    <row r="9" spans="1:12" ht="15.75" thickBot="1" x14ac:dyDescent="0.3">
      <c r="A9" s="71"/>
      <c r="B9" s="76" t="s">
        <v>51</v>
      </c>
      <c r="C9" s="72" t="s">
        <v>59</v>
      </c>
      <c r="D9" s="72" t="s">
        <v>53</v>
      </c>
      <c r="E9" s="72" t="s">
        <v>60</v>
      </c>
      <c r="G9" t="str">
        <f t="shared" si="0"/>
        <v>[ # ] Jalan Lingkungan</v>
      </c>
      <c r="H9" t="str">
        <f t="shared" si="1"/>
        <v>[ - ] Betonisasi RT 1 RW 2</v>
      </c>
      <c r="I9" t="str">
        <f t="shared" si="2"/>
        <v>5.1.02.01.01.0039 Belanja Barang untuk Dijual/Diserahkan kepada Masyarakat</v>
      </c>
      <c r="J9" t="str">
        <f t="shared" si="3"/>
        <v>0.8 Paket</v>
      </c>
      <c r="K9" t="str">
        <f t="shared" si="4"/>
        <v>Rp 10,000,000.00</v>
      </c>
      <c r="L9" t="str">
        <f t="shared" si="5"/>
        <v>Rp 8,000,000.00</v>
      </c>
    </row>
    <row r="10" spans="1:12" ht="15.75" thickBot="1" x14ac:dyDescent="0.3">
      <c r="A10" s="70"/>
      <c r="B10" s="94" t="s">
        <v>61</v>
      </c>
      <c r="C10" s="94"/>
      <c r="D10" s="94"/>
      <c r="E10" s="94"/>
      <c r="G10" t="str">
        <f t="shared" si="0"/>
        <v>[ # ] Jalan Lingkungan</v>
      </c>
      <c r="H10" t="str">
        <f t="shared" si="1"/>
        <v>[ - ] Betonisasi RT 3 RW 2</v>
      </c>
      <c r="I10" t="str">
        <f t="shared" si="2"/>
        <v>5.1.02.01.01.0039 Belanja Barang untuk Dijual/Diserahkan kepada Masyarakat</v>
      </c>
      <c r="J10" t="str">
        <f t="shared" si="3"/>
        <v/>
      </c>
      <c r="K10" t="str">
        <f t="shared" si="4"/>
        <v/>
      </c>
      <c r="L10" t="str">
        <f t="shared" si="5"/>
        <v/>
      </c>
    </row>
    <row r="11" spans="1:12" ht="15.75" thickBot="1" x14ac:dyDescent="0.3">
      <c r="A11" s="70"/>
      <c r="B11" s="95" t="s">
        <v>50</v>
      </c>
      <c r="C11" s="95"/>
      <c r="D11" s="95"/>
      <c r="E11" s="95"/>
      <c r="G11" t="str">
        <f t="shared" si="0"/>
        <v>[ # ] Jalan Lingkungan</v>
      </c>
      <c r="H11" t="str">
        <f t="shared" si="1"/>
        <v>[ - ] Betonisasi RT 3 RW 2</v>
      </c>
      <c r="I11" t="str">
        <f t="shared" si="2"/>
        <v>5.1.02.01.01.0039 Belanja Barang untuk Dijual/Diserahkan kepada Masyarakat</v>
      </c>
      <c r="J11" t="str">
        <f t="shared" si="3"/>
        <v/>
      </c>
      <c r="K11" t="str">
        <f t="shared" si="4"/>
        <v/>
      </c>
      <c r="L11" t="str">
        <f t="shared" si="5"/>
        <v/>
      </c>
    </row>
    <row r="12" spans="1:12" ht="15.75" thickBot="1" x14ac:dyDescent="0.3">
      <c r="A12" s="71"/>
      <c r="B12" s="76" t="s">
        <v>51</v>
      </c>
      <c r="C12" s="72" t="s">
        <v>62</v>
      </c>
      <c r="D12" s="72" t="s">
        <v>53</v>
      </c>
      <c r="E12" s="72" t="s">
        <v>63</v>
      </c>
      <c r="G12" t="str">
        <f t="shared" si="0"/>
        <v>[ # ] Jalan Lingkungan</v>
      </c>
      <c r="H12" t="str">
        <f t="shared" si="1"/>
        <v>[ - ] Betonisasi RT 3 RW 2</v>
      </c>
      <c r="I12" t="str">
        <f t="shared" si="2"/>
        <v>5.1.02.01.01.0039 Belanja Barang untuk Dijual/Diserahkan kepada Masyarakat</v>
      </c>
      <c r="J12" t="str">
        <f t="shared" si="3"/>
        <v>1.5 Paket</v>
      </c>
      <c r="K12" t="str">
        <f t="shared" si="4"/>
        <v>Rp 10,000,000.00</v>
      </c>
      <c r="L12" t="str">
        <f t="shared" si="5"/>
        <v>Rp 15,000,000.00</v>
      </c>
    </row>
    <row r="13" spans="1:12" ht="15.75" thickBot="1" x14ac:dyDescent="0.3">
      <c r="A13" s="70"/>
      <c r="B13" s="94" t="s">
        <v>64</v>
      </c>
      <c r="C13" s="94"/>
      <c r="D13" s="94"/>
      <c r="E13" s="94"/>
      <c r="G13" t="str">
        <f t="shared" si="0"/>
        <v>[ # ] Jalan Lingkungan</v>
      </c>
      <c r="H13" t="str">
        <f t="shared" si="1"/>
        <v>[ - ] Betonisasi RT 2 RW 5</v>
      </c>
      <c r="I13" t="str">
        <f t="shared" si="2"/>
        <v>5.1.02.01.01.0039 Belanja Barang untuk Dijual/Diserahkan kepada Masyarakat</v>
      </c>
      <c r="J13" t="str">
        <f t="shared" si="3"/>
        <v/>
      </c>
      <c r="K13" t="str">
        <f t="shared" si="4"/>
        <v/>
      </c>
      <c r="L13" t="str">
        <f t="shared" si="5"/>
        <v/>
      </c>
    </row>
    <row r="14" spans="1:12" ht="15.75" thickBot="1" x14ac:dyDescent="0.3">
      <c r="A14" s="70"/>
      <c r="B14" s="95" t="s">
        <v>50</v>
      </c>
      <c r="C14" s="95"/>
      <c r="D14" s="95"/>
      <c r="E14" s="95"/>
      <c r="G14" t="str">
        <f t="shared" si="0"/>
        <v>[ # ] Jalan Lingkungan</v>
      </c>
      <c r="H14" t="str">
        <f t="shared" si="1"/>
        <v>[ - ] Betonisasi RT 2 RW 5</v>
      </c>
      <c r="I14" t="str">
        <f t="shared" si="2"/>
        <v>5.1.02.01.01.0039 Belanja Barang untuk Dijual/Diserahkan kepada Masyarakat</v>
      </c>
      <c r="J14" t="str">
        <f t="shared" si="3"/>
        <v/>
      </c>
      <c r="K14" t="str">
        <f t="shared" si="4"/>
        <v/>
      </c>
      <c r="L14" t="str">
        <f t="shared" si="5"/>
        <v/>
      </c>
    </row>
    <row r="15" spans="1:12" ht="15.75" thickBot="1" x14ac:dyDescent="0.3">
      <c r="A15" s="71"/>
      <c r="B15" s="76" t="s">
        <v>51</v>
      </c>
      <c r="C15" s="72" t="s">
        <v>65</v>
      </c>
      <c r="D15" s="72" t="s">
        <v>53</v>
      </c>
      <c r="E15" s="72" t="s">
        <v>66</v>
      </c>
      <c r="G15" t="str">
        <f t="shared" si="0"/>
        <v>[ # ] Jalan Lingkungan</v>
      </c>
      <c r="H15" t="str">
        <f t="shared" si="1"/>
        <v>[ - ] Betonisasi RT 2 RW 5</v>
      </c>
      <c r="I15" t="str">
        <f t="shared" si="2"/>
        <v>5.1.02.01.01.0039 Belanja Barang untuk Dijual/Diserahkan kepada Masyarakat</v>
      </c>
      <c r="J15" t="str">
        <f t="shared" si="3"/>
        <v>5.95 Paket</v>
      </c>
      <c r="K15" t="str">
        <f t="shared" si="4"/>
        <v>Rp 10,000,000.00</v>
      </c>
      <c r="L15" t="str">
        <f t="shared" si="5"/>
        <v>Rp 59,500,000.00</v>
      </c>
    </row>
    <row r="16" spans="1:12" ht="15.75" thickBot="1" x14ac:dyDescent="0.3">
      <c r="A16" s="70"/>
      <c r="B16" s="94" t="s">
        <v>67</v>
      </c>
      <c r="C16" s="94"/>
      <c r="D16" s="94"/>
      <c r="E16" s="94"/>
      <c r="G16" t="str">
        <f t="shared" si="0"/>
        <v>[ # ] Jalan Lingkungan</v>
      </c>
      <c r="H16" t="str">
        <f t="shared" si="1"/>
        <v>[ - ] Betonisasi RW 4</v>
      </c>
      <c r="I16" t="str">
        <f t="shared" si="2"/>
        <v>5.1.02.01.01.0039 Belanja Barang untuk Dijual/Diserahkan kepada Masyarakat</v>
      </c>
      <c r="J16" t="str">
        <f t="shared" si="3"/>
        <v/>
      </c>
      <c r="K16" t="str">
        <f t="shared" si="4"/>
        <v/>
      </c>
      <c r="L16" t="str">
        <f t="shared" si="5"/>
        <v/>
      </c>
    </row>
    <row r="17" spans="1:12" ht="15.75" thickBot="1" x14ac:dyDescent="0.3">
      <c r="A17" s="70"/>
      <c r="B17" s="95" t="s">
        <v>50</v>
      </c>
      <c r="C17" s="95"/>
      <c r="D17" s="95"/>
      <c r="E17" s="95"/>
      <c r="G17" t="str">
        <f t="shared" si="0"/>
        <v>[ # ] Jalan Lingkungan</v>
      </c>
      <c r="H17" t="str">
        <f t="shared" si="1"/>
        <v>[ - ] Betonisasi RW 4</v>
      </c>
      <c r="I17" t="str">
        <f t="shared" si="2"/>
        <v>5.1.02.01.01.0039 Belanja Barang untuk Dijual/Diserahkan kepada Masyarakat</v>
      </c>
      <c r="J17" t="str">
        <f t="shared" si="3"/>
        <v/>
      </c>
      <c r="K17" t="str">
        <f t="shared" si="4"/>
        <v/>
      </c>
      <c r="L17" t="str">
        <f t="shared" si="5"/>
        <v/>
      </c>
    </row>
    <row r="18" spans="1:12" ht="15.75" thickBot="1" x14ac:dyDescent="0.3">
      <c r="A18" s="71"/>
      <c r="B18" s="76" t="s">
        <v>51</v>
      </c>
      <c r="C18" s="72" t="s">
        <v>68</v>
      </c>
      <c r="D18" s="72" t="s">
        <v>57</v>
      </c>
      <c r="E18" s="72" t="s">
        <v>69</v>
      </c>
      <c r="G18" t="str">
        <f t="shared" si="0"/>
        <v>[ # ] Jalan Lingkungan</v>
      </c>
      <c r="H18" t="str">
        <f t="shared" si="1"/>
        <v>[ - ] Betonisasi RW 4</v>
      </c>
      <c r="I18" t="str">
        <f t="shared" si="2"/>
        <v>5.1.02.01.01.0039 Belanja Barang untuk Dijual/Diserahkan kepada Masyarakat</v>
      </c>
      <c r="J18" t="str">
        <f t="shared" si="3"/>
        <v>1.72 Paket</v>
      </c>
      <c r="K18" t="str">
        <f t="shared" si="4"/>
        <v>Rp 25,000,000.00</v>
      </c>
      <c r="L18" t="str">
        <f t="shared" si="5"/>
        <v>Rp 43,000,000.00</v>
      </c>
    </row>
    <row r="19" spans="1:12" ht="15.75" thickBot="1" x14ac:dyDescent="0.3">
      <c r="A19" s="70"/>
      <c r="B19" s="94" t="s">
        <v>70</v>
      </c>
      <c r="C19" s="94"/>
      <c r="D19" s="94"/>
      <c r="E19" s="94"/>
      <c r="G19" t="str">
        <f t="shared" si="0"/>
        <v>[ # ] Drainase</v>
      </c>
      <c r="H19" t="str">
        <f t="shared" si="1"/>
        <v>[ - ] Betonisasi RW 4</v>
      </c>
      <c r="I19" t="str">
        <f t="shared" si="2"/>
        <v>5.1.02.01.01.0039 Belanja Barang untuk Dijual/Diserahkan kepada Masyarakat</v>
      </c>
      <c r="J19" t="str">
        <f t="shared" si="3"/>
        <v/>
      </c>
      <c r="K19" t="str">
        <f t="shared" si="4"/>
        <v/>
      </c>
      <c r="L19" t="str">
        <f t="shared" si="5"/>
        <v/>
      </c>
    </row>
    <row r="20" spans="1:12" ht="15.75" thickBot="1" x14ac:dyDescent="0.3">
      <c r="A20" s="70"/>
      <c r="B20" s="95" t="s">
        <v>71</v>
      </c>
      <c r="C20" s="95"/>
      <c r="D20" s="95"/>
      <c r="E20" s="95"/>
      <c r="G20" t="str">
        <f t="shared" si="0"/>
        <v>[ # ] Drainase</v>
      </c>
      <c r="H20" t="str">
        <f t="shared" si="1"/>
        <v>[ - ] Saluran tertutup RT 4 RW 4</v>
      </c>
      <c r="I20" t="str">
        <f t="shared" si="2"/>
        <v>5.1.02.01.01.0039 Belanja Barang untuk Dijual/Diserahkan kepada Masyarakat</v>
      </c>
      <c r="J20" t="str">
        <f t="shared" si="3"/>
        <v/>
      </c>
      <c r="K20" t="str">
        <f t="shared" si="4"/>
        <v/>
      </c>
      <c r="L20" t="str">
        <f t="shared" si="5"/>
        <v/>
      </c>
    </row>
    <row r="21" spans="1:12" ht="15.75" thickBot="1" x14ac:dyDescent="0.3">
      <c r="A21" s="70"/>
      <c r="B21" s="95" t="s">
        <v>50</v>
      </c>
      <c r="C21" s="95"/>
      <c r="D21" s="95"/>
      <c r="E21" s="95"/>
      <c r="G21" t="str">
        <f t="shared" si="0"/>
        <v>[ # ] Drainase</v>
      </c>
      <c r="H21" t="str">
        <f t="shared" si="1"/>
        <v>[ - ] Saluran tertutup RT 4 RW 4</v>
      </c>
      <c r="I21" t="str">
        <f t="shared" si="2"/>
        <v>5.1.02.01.01.0039 Belanja Barang untuk Dijual/Diserahkan kepada Masyarakat</v>
      </c>
      <c r="J21" t="str">
        <f t="shared" si="3"/>
        <v/>
      </c>
      <c r="K21" t="str">
        <f t="shared" si="4"/>
        <v/>
      </c>
      <c r="L21" t="str">
        <f t="shared" si="5"/>
        <v/>
      </c>
    </row>
    <row r="22" spans="1:12" x14ac:dyDescent="0.25">
      <c r="A22" s="96"/>
      <c r="B22" s="77" t="s">
        <v>72</v>
      </c>
      <c r="C22" s="98" t="s">
        <v>74</v>
      </c>
      <c r="D22" s="98" t="s">
        <v>57</v>
      </c>
      <c r="E22" s="98" t="s">
        <v>75</v>
      </c>
      <c r="G22" t="str">
        <f t="shared" si="0"/>
        <v>[ # ] Drainase</v>
      </c>
      <c r="H22" t="str">
        <f t="shared" si="1"/>
        <v>[ - ] Saluran tertutup RT 4 RW 4</v>
      </c>
      <c r="I22" t="str">
        <f t="shared" si="2"/>
        <v>5.1.02.01.01.0039 Belanja Barang untuk Dijual/Diserahkan kepada Masyarakat</v>
      </c>
      <c r="J22" t="str">
        <f t="shared" si="3"/>
        <v>1.44 Paket</v>
      </c>
      <c r="K22" t="str">
        <f t="shared" si="4"/>
        <v>Rp 25,000,000.00</v>
      </c>
      <c r="L22" t="str">
        <f t="shared" si="5"/>
        <v>Rp 36,000,000.00</v>
      </c>
    </row>
    <row r="23" spans="1:12" ht="15.75" thickBot="1" x14ac:dyDescent="0.3">
      <c r="A23" s="97"/>
      <c r="B23" s="78" t="s">
        <v>73</v>
      </c>
      <c r="C23" s="99"/>
      <c r="D23" s="99"/>
      <c r="E23" s="99"/>
      <c r="G23" t="str">
        <f t="shared" si="0"/>
        <v>[ # ] Drainase</v>
      </c>
      <c r="H23" t="str">
        <f t="shared" si="1"/>
        <v>[ - ] Saluran tertutup RT 4 RW 4</v>
      </c>
      <c r="I23" t="str">
        <f t="shared" si="2"/>
        <v>5.1.02.01.01.0039 Belanja Barang untuk Dijual/Diserahkan kepada Masyarakat</v>
      </c>
      <c r="J23" t="str">
        <f t="shared" si="3"/>
        <v/>
      </c>
      <c r="K23" t="str">
        <f t="shared" si="4"/>
        <v/>
      </c>
      <c r="L23" t="str">
        <f t="shared" si="5"/>
        <v/>
      </c>
    </row>
    <row r="24" spans="1:12" ht="15.75" thickBot="1" x14ac:dyDescent="0.3">
      <c r="A24" s="70"/>
      <c r="B24" s="94" t="s">
        <v>76</v>
      </c>
      <c r="C24" s="94"/>
      <c r="D24" s="94"/>
      <c r="E24" s="94"/>
      <c r="G24" t="str">
        <f t="shared" si="0"/>
        <v>[ # ] Talud</v>
      </c>
      <c r="H24" t="str">
        <f t="shared" si="1"/>
        <v>[ - ] Saluran tertutup RT 4 RW 4</v>
      </c>
      <c r="I24" t="str">
        <f t="shared" si="2"/>
        <v>5.1.02.01.01.0039 Belanja Barang untuk Dijual/Diserahkan kepada Masyarakat</v>
      </c>
      <c r="J24" t="str">
        <f t="shared" si="3"/>
        <v/>
      </c>
      <c r="K24" t="str">
        <f t="shared" si="4"/>
        <v/>
      </c>
      <c r="L24" t="str">
        <f t="shared" si="5"/>
        <v/>
      </c>
    </row>
    <row r="25" spans="1:12" ht="15.75" thickBot="1" x14ac:dyDescent="0.3">
      <c r="A25" s="70"/>
      <c r="B25" s="95" t="s">
        <v>77</v>
      </c>
      <c r="C25" s="95"/>
      <c r="D25" s="95"/>
      <c r="E25" s="95"/>
      <c r="G25" t="str">
        <f t="shared" si="0"/>
        <v>[ # ] Talud</v>
      </c>
      <c r="H25" t="str">
        <f t="shared" si="1"/>
        <v>[ - ] Talud jalan RT 2 RW 5</v>
      </c>
      <c r="I25" t="str">
        <f t="shared" si="2"/>
        <v>5.1.02.01.01.0039 Belanja Barang untuk Dijual/Diserahkan kepada Masyarakat</v>
      </c>
      <c r="J25" t="str">
        <f t="shared" si="3"/>
        <v/>
      </c>
      <c r="K25" t="str">
        <f t="shared" si="4"/>
        <v/>
      </c>
      <c r="L25" t="str">
        <f t="shared" si="5"/>
        <v/>
      </c>
    </row>
    <row r="26" spans="1:12" ht="15.75" thickBot="1" x14ac:dyDescent="0.3">
      <c r="A26" s="70"/>
      <c r="B26" s="95" t="s">
        <v>50</v>
      </c>
      <c r="C26" s="95"/>
      <c r="D26" s="95"/>
      <c r="E26" s="95"/>
      <c r="G26" t="str">
        <f t="shared" si="0"/>
        <v>[ # ] Talud</v>
      </c>
      <c r="H26" t="str">
        <f t="shared" si="1"/>
        <v>[ - ] Talud jalan RT 2 RW 5</v>
      </c>
      <c r="I26" t="str">
        <f t="shared" si="2"/>
        <v>5.1.02.01.01.0039 Belanja Barang untuk Dijual/Diserahkan kepada Masyarakat</v>
      </c>
      <c r="J26" t="str">
        <f t="shared" si="3"/>
        <v/>
      </c>
      <c r="K26" t="str">
        <f t="shared" si="4"/>
        <v/>
      </c>
      <c r="L26" t="str">
        <f t="shared" si="5"/>
        <v/>
      </c>
    </row>
    <row r="27" spans="1:12" x14ac:dyDescent="0.25">
      <c r="A27" s="96"/>
      <c r="B27" s="77" t="s">
        <v>78</v>
      </c>
      <c r="C27" s="98" t="s">
        <v>79</v>
      </c>
      <c r="D27" s="98" t="s">
        <v>57</v>
      </c>
      <c r="E27" s="98" t="s">
        <v>80</v>
      </c>
      <c r="G27" t="str">
        <f t="shared" si="0"/>
        <v>[ # ] Talud</v>
      </c>
      <c r="H27" t="str">
        <f t="shared" si="1"/>
        <v>[ - ] Talud jalan RT 2 RW 5</v>
      </c>
      <c r="I27" t="str">
        <f t="shared" si="2"/>
        <v>5.1.02.01.01.0039 Belanja Barang untuk Dijual/Diserahkan kepada Masyarakat</v>
      </c>
      <c r="J27" t="str">
        <f t="shared" si="3"/>
        <v>1.3 Paket</v>
      </c>
      <c r="K27" t="str">
        <f t="shared" si="4"/>
        <v>Rp 25,000,000.00</v>
      </c>
      <c r="L27" t="str">
        <f t="shared" si="5"/>
        <v>Rp 32,500,000.00</v>
      </c>
    </row>
    <row r="28" spans="1:12" ht="15.75" thickBot="1" x14ac:dyDescent="0.3">
      <c r="A28" s="97"/>
      <c r="B28" s="78" t="s">
        <v>73</v>
      </c>
      <c r="C28" s="99"/>
      <c r="D28" s="99"/>
      <c r="E28" s="99"/>
      <c r="G28" t="str">
        <f t="shared" si="0"/>
        <v>[ # ] Talud</v>
      </c>
      <c r="H28" t="str">
        <f t="shared" si="1"/>
        <v>[ - ] Talud jalan RT 2 RW 5</v>
      </c>
      <c r="I28" t="str">
        <f t="shared" si="2"/>
        <v>5.1.02.01.01.0039 Belanja Barang untuk Dijual/Diserahkan kepada Masyarakat</v>
      </c>
      <c r="J28" t="str">
        <f t="shared" si="3"/>
        <v/>
      </c>
      <c r="K28" t="str">
        <f t="shared" si="4"/>
        <v/>
      </c>
      <c r="L28" t="str">
        <f t="shared" si="5"/>
        <v/>
      </c>
    </row>
    <row r="29" spans="1:12" ht="15.75" thickBot="1" x14ac:dyDescent="0.3">
      <c r="A29" s="70"/>
      <c r="B29" s="94" t="s">
        <v>70</v>
      </c>
      <c r="C29" s="94"/>
      <c r="D29" s="94"/>
      <c r="E29" s="94"/>
      <c r="G29" t="str">
        <f t="shared" si="0"/>
        <v>[ # ] Drainase</v>
      </c>
      <c r="H29" t="str">
        <f t="shared" si="1"/>
        <v>[ - ] Talud jalan RT 2 RW 5</v>
      </c>
      <c r="I29" t="str">
        <f t="shared" si="2"/>
        <v>5.1.02.01.01.0039 Belanja Barang untuk Dijual/Diserahkan kepada Masyarakat</v>
      </c>
      <c r="J29" t="str">
        <f t="shared" si="3"/>
        <v/>
      </c>
      <c r="K29" t="str">
        <f t="shared" si="4"/>
        <v/>
      </c>
      <c r="L29" t="str">
        <f t="shared" si="5"/>
        <v/>
      </c>
    </row>
    <row r="30" spans="1:12" ht="15.75" thickBot="1" x14ac:dyDescent="0.3">
      <c r="A30" s="70"/>
      <c r="B30" s="95" t="s">
        <v>81</v>
      </c>
      <c r="C30" s="95"/>
      <c r="D30" s="95"/>
      <c r="E30" s="95"/>
      <c r="G30" t="str">
        <f t="shared" si="0"/>
        <v>[ # ] Drainase</v>
      </c>
      <c r="H30" t="str">
        <f t="shared" si="1"/>
        <v>[ - ] Saluran drainase RT 2 RW 5</v>
      </c>
      <c r="I30" t="str">
        <f t="shared" si="2"/>
        <v>5.1.02.01.01.0039 Belanja Barang untuk Dijual/Diserahkan kepada Masyarakat</v>
      </c>
      <c r="J30" t="str">
        <f t="shared" si="3"/>
        <v/>
      </c>
      <c r="K30" t="str">
        <f t="shared" si="4"/>
        <v/>
      </c>
      <c r="L30" t="str">
        <f t="shared" si="5"/>
        <v/>
      </c>
    </row>
    <row r="31" spans="1:12" ht="15.75" thickBot="1" x14ac:dyDescent="0.3">
      <c r="A31" s="70"/>
      <c r="B31" s="95" t="s">
        <v>50</v>
      </c>
      <c r="C31" s="95"/>
      <c r="D31" s="95"/>
      <c r="E31" s="95"/>
      <c r="G31" t="str">
        <f t="shared" si="0"/>
        <v>[ # ] Drainase</v>
      </c>
      <c r="H31" t="str">
        <f t="shared" si="1"/>
        <v>[ - ] Saluran drainase RT 2 RW 5</v>
      </c>
      <c r="I31" t="str">
        <f t="shared" si="2"/>
        <v>5.1.02.01.01.0039 Belanja Barang untuk Dijual/Diserahkan kepada Masyarakat</v>
      </c>
      <c r="J31" t="str">
        <f t="shared" si="3"/>
        <v/>
      </c>
      <c r="K31" t="str">
        <f t="shared" si="4"/>
        <v/>
      </c>
      <c r="L31" t="str">
        <f t="shared" si="5"/>
        <v/>
      </c>
    </row>
    <row r="32" spans="1:12" x14ac:dyDescent="0.25">
      <c r="A32" s="96"/>
      <c r="B32" s="77" t="s">
        <v>72</v>
      </c>
      <c r="C32" s="98" t="s">
        <v>82</v>
      </c>
      <c r="D32" s="98" t="s">
        <v>57</v>
      </c>
      <c r="E32" s="98" t="s">
        <v>83</v>
      </c>
      <c r="G32" t="str">
        <f t="shared" si="0"/>
        <v>[ # ] Drainase</v>
      </c>
      <c r="H32" t="str">
        <f t="shared" si="1"/>
        <v>[ - ] Saluran drainase RT 2 RW 5</v>
      </c>
      <c r="I32" t="str">
        <f t="shared" si="2"/>
        <v>5.1.02.01.01.0039 Belanja Barang untuk Dijual/Diserahkan kepada Masyarakat</v>
      </c>
      <c r="J32" t="str">
        <f t="shared" si="3"/>
        <v>1.52 Paket</v>
      </c>
      <c r="K32" t="str">
        <f t="shared" si="4"/>
        <v>Rp 25,000,000.00</v>
      </c>
      <c r="L32" t="str">
        <f t="shared" si="5"/>
        <v>Rp 38,000,000.00</v>
      </c>
    </row>
    <row r="33" spans="1:12" ht="15.75" thickBot="1" x14ac:dyDescent="0.3">
      <c r="A33" s="97"/>
      <c r="B33" s="78" t="s">
        <v>73</v>
      </c>
      <c r="C33" s="99"/>
      <c r="D33" s="99"/>
      <c r="E33" s="99"/>
      <c r="G33" t="str">
        <f t="shared" si="0"/>
        <v>[ # ] Drainase</v>
      </c>
      <c r="H33" t="str">
        <f t="shared" si="1"/>
        <v>[ - ] Saluran drainase RT 2 RW 5</v>
      </c>
      <c r="I33" t="str">
        <f t="shared" si="2"/>
        <v>5.1.02.01.01.0039 Belanja Barang untuk Dijual/Diserahkan kepada Masyarakat</v>
      </c>
      <c r="J33" t="str">
        <f t="shared" si="3"/>
        <v/>
      </c>
      <c r="K33" t="str">
        <f t="shared" si="4"/>
        <v/>
      </c>
      <c r="L33" t="str">
        <f t="shared" si="5"/>
        <v/>
      </c>
    </row>
    <row r="34" spans="1:12" ht="15.75" thickBot="1" x14ac:dyDescent="0.3">
      <c r="A34" s="70"/>
      <c r="B34" s="94" t="s">
        <v>84</v>
      </c>
      <c r="C34" s="94"/>
      <c r="D34" s="94"/>
      <c r="E34" s="94"/>
      <c r="G34" t="str">
        <f t="shared" ref="G34:G64" si="6">IF(LEFT(B34,5)="[ # ]",B34,G33)</f>
        <v>[ # ] Sumur Resapan</v>
      </c>
      <c r="H34" t="str">
        <f t="shared" ref="H34:H64" si="7">IF(LEFT(B34,5)="[ - ]",B34,H33)</f>
        <v>[ - ] Saluran drainase RT 2 RW 5</v>
      </c>
      <c r="I34" t="str">
        <f t="shared" si="2"/>
        <v>5.1.02.01.01.0039 Belanja Barang untuk Dijual/Diserahkan kepada Masyarakat</v>
      </c>
      <c r="J34" t="str">
        <f t="shared" si="3"/>
        <v/>
      </c>
      <c r="K34" t="str">
        <f t="shared" si="4"/>
        <v/>
      </c>
      <c r="L34" t="str">
        <f t="shared" si="5"/>
        <v/>
      </c>
    </row>
    <row r="35" spans="1:12" ht="15.75" thickBot="1" x14ac:dyDescent="0.3">
      <c r="A35" s="70"/>
      <c r="B35" s="95" t="s">
        <v>85</v>
      </c>
      <c r="C35" s="95"/>
      <c r="D35" s="95"/>
      <c r="E35" s="95"/>
      <c r="G35" t="str">
        <f t="shared" si="6"/>
        <v>[ # ] Sumur Resapan</v>
      </c>
      <c r="H35" t="str">
        <f t="shared" si="7"/>
        <v>[ - ] Sumur Resapan RW 7</v>
      </c>
      <c r="I35" t="str">
        <f t="shared" si="2"/>
        <v>5.1.02.01.01.0039 Belanja Barang untuk Dijual/Diserahkan kepada Masyarakat</v>
      </c>
      <c r="J35" t="str">
        <f t="shared" si="3"/>
        <v/>
      </c>
      <c r="K35" t="str">
        <f t="shared" si="4"/>
        <v/>
      </c>
      <c r="L35" t="str">
        <f t="shared" si="5"/>
        <v/>
      </c>
    </row>
    <row r="36" spans="1:12" ht="15.75" thickBot="1" x14ac:dyDescent="0.3">
      <c r="A36" s="70"/>
      <c r="B36" s="95" t="s">
        <v>50</v>
      </c>
      <c r="C36" s="95"/>
      <c r="D36" s="95"/>
      <c r="E36" s="95"/>
      <c r="G36" t="str">
        <f t="shared" si="6"/>
        <v>[ # ] Sumur Resapan</v>
      </c>
      <c r="H36" t="str">
        <f t="shared" si="7"/>
        <v>[ - ] Sumur Resapan RW 7</v>
      </c>
      <c r="I36" t="str">
        <f t="shared" si="2"/>
        <v>5.1.02.01.01.0039 Belanja Barang untuk Dijual/Diserahkan kepada Masyarakat</v>
      </c>
      <c r="J36" t="str">
        <f t="shared" si="3"/>
        <v/>
      </c>
      <c r="K36" t="str">
        <f t="shared" si="4"/>
        <v/>
      </c>
      <c r="L36" t="str">
        <f t="shared" si="5"/>
        <v/>
      </c>
    </row>
    <row r="37" spans="1:12" x14ac:dyDescent="0.25">
      <c r="A37" s="96"/>
      <c r="B37" s="77" t="s">
        <v>86</v>
      </c>
      <c r="C37" s="98" t="s">
        <v>87</v>
      </c>
      <c r="D37" s="98" t="s">
        <v>57</v>
      </c>
      <c r="E37" s="98" t="s">
        <v>53</v>
      </c>
      <c r="G37" t="str">
        <f t="shared" si="6"/>
        <v>[ # ] Sumur Resapan</v>
      </c>
      <c r="H37" t="str">
        <f t="shared" si="7"/>
        <v>[ - ] Sumur Resapan RW 7</v>
      </c>
      <c r="I37" t="str">
        <f t="shared" si="2"/>
        <v>5.1.02.01.01.0039 Belanja Barang untuk Dijual/Diserahkan kepada Masyarakat</v>
      </c>
      <c r="J37" t="str">
        <f t="shared" si="3"/>
        <v>0.4 Paket</v>
      </c>
      <c r="K37" t="str">
        <f t="shared" si="4"/>
        <v>Rp 25,000,000.00</v>
      </c>
      <c r="L37" t="str">
        <f t="shared" si="5"/>
        <v>Rp 10,000,000.00</v>
      </c>
    </row>
    <row r="38" spans="1:12" ht="15.75" thickBot="1" x14ac:dyDescent="0.3">
      <c r="A38" s="97"/>
      <c r="B38" s="78" t="s">
        <v>73</v>
      </c>
      <c r="C38" s="99"/>
      <c r="D38" s="99"/>
      <c r="E38" s="99"/>
      <c r="G38" t="str">
        <f t="shared" si="6"/>
        <v>[ # ] Sumur Resapan</v>
      </c>
      <c r="H38" t="str">
        <f t="shared" si="7"/>
        <v>[ - ] Sumur Resapan RW 7</v>
      </c>
      <c r="I38" t="str">
        <f t="shared" si="2"/>
        <v>5.1.02.01.01.0039 Belanja Barang untuk Dijual/Diserahkan kepada Masyarakat</v>
      </c>
      <c r="J38" t="str">
        <f t="shared" si="3"/>
        <v/>
      </c>
      <c r="K38" t="str">
        <f t="shared" si="4"/>
        <v/>
      </c>
      <c r="L38" t="str">
        <f t="shared" si="5"/>
        <v/>
      </c>
    </row>
    <row r="39" spans="1:12" ht="15.75" thickBot="1" x14ac:dyDescent="0.3">
      <c r="A39" s="70"/>
      <c r="B39" s="94" t="s">
        <v>70</v>
      </c>
      <c r="C39" s="94"/>
      <c r="D39" s="94"/>
      <c r="E39" s="94"/>
      <c r="G39" t="str">
        <f t="shared" si="6"/>
        <v>[ # ] Drainase</v>
      </c>
      <c r="H39" t="str">
        <f t="shared" si="7"/>
        <v>[ - ] Sumur Resapan RW 7</v>
      </c>
      <c r="I39" t="str">
        <f t="shared" si="2"/>
        <v>5.1.02.01.01.0039 Belanja Barang untuk Dijual/Diserahkan kepada Masyarakat</v>
      </c>
      <c r="J39" t="str">
        <f t="shared" si="3"/>
        <v/>
      </c>
      <c r="K39" t="str">
        <f t="shared" si="4"/>
        <v/>
      </c>
      <c r="L39" t="str">
        <f t="shared" si="5"/>
        <v/>
      </c>
    </row>
    <row r="40" spans="1:12" ht="15.75" thickBot="1" x14ac:dyDescent="0.3">
      <c r="A40" s="70"/>
      <c r="B40" s="95" t="s">
        <v>88</v>
      </c>
      <c r="C40" s="95"/>
      <c r="D40" s="95"/>
      <c r="E40" s="95"/>
      <c r="G40" t="str">
        <f t="shared" si="6"/>
        <v>[ # ] Drainase</v>
      </c>
      <c r="H40" t="str">
        <f t="shared" si="7"/>
        <v>[ - ] Tutup Saluran RW 7</v>
      </c>
      <c r="I40" t="str">
        <f t="shared" si="2"/>
        <v>5.1.02.01.01.0039 Belanja Barang untuk Dijual/Diserahkan kepada Masyarakat</v>
      </c>
      <c r="J40" t="str">
        <f t="shared" si="3"/>
        <v/>
      </c>
      <c r="K40" t="str">
        <f t="shared" si="4"/>
        <v/>
      </c>
      <c r="L40" t="str">
        <f t="shared" si="5"/>
        <v/>
      </c>
    </row>
    <row r="41" spans="1:12" ht="15.75" thickBot="1" x14ac:dyDescent="0.3">
      <c r="A41" s="70"/>
      <c r="B41" s="95" t="s">
        <v>50</v>
      </c>
      <c r="C41" s="95"/>
      <c r="D41" s="95"/>
      <c r="E41" s="95"/>
      <c r="G41" t="str">
        <f t="shared" si="6"/>
        <v>[ # ] Drainase</v>
      </c>
      <c r="H41" t="str">
        <f t="shared" si="7"/>
        <v>[ - ] Tutup Saluran RW 7</v>
      </c>
      <c r="I41" t="str">
        <f t="shared" si="2"/>
        <v>5.1.02.01.01.0039 Belanja Barang untuk Dijual/Diserahkan kepada Masyarakat</v>
      </c>
      <c r="J41" t="str">
        <f t="shared" si="3"/>
        <v/>
      </c>
      <c r="K41" t="str">
        <f t="shared" si="4"/>
        <v/>
      </c>
      <c r="L41" t="str">
        <f t="shared" si="5"/>
        <v/>
      </c>
    </row>
    <row r="42" spans="1:12" x14ac:dyDescent="0.25">
      <c r="A42" s="96"/>
      <c r="B42" s="77" t="s">
        <v>72</v>
      </c>
      <c r="C42" s="98" t="s">
        <v>89</v>
      </c>
      <c r="D42" s="98" t="s">
        <v>57</v>
      </c>
      <c r="E42" s="98" t="s">
        <v>90</v>
      </c>
      <c r="G42" t="str">
        <f t="shared" si="6"/>
        <v>[ # ] Drainase</v>
      </c>
      <c r="H42" t="str">
        <f t="shared" si="7"/>
        <v>[ - ] Tutup Saluran RW 7</v>
      </c>
      <c r="I42" t="str">
        <f t="shared" si="2"/>
        <v>5.1.02.01.01.0039 Belanja Barang untuk Dijual/Diserahkan kepada Masyarakat</v>
      </c>
      <c r="J42" t="str">
        <f t="shared" si="3"/>
        <v>0.46 Paket</v>
      </c>
      <c r="K42" t="str">
        <f t="shared" si="4"/>
        <v>Rp 25,000,000.00</v>
      </c>
      <c r="L42" t="str">
        <f t="shared" si="5"/>
        <v>Rp 11,500,000.00</v>
      </c>
    </row>
    <row r="43" spans="1:12" ht="15.75" thickBot="1" x14ac:dyDescent="0.3">
      <c r="A43" s="97"/>
      <c r="B43" s="78" t="s">
        <v>73</v>
      </c>
      <c r="C43" s="99"/>
      <c r="D43" s="99"/>
      <c r="E43" s="99"/>
      <c r="G43" t="str">
        <f t="shared" si="6"/>
        <v>[ # ] Drainase</v>
      </c>
      <c r="H43" t="str">
        <f t="shared" si="7"/>
        <v>[ - ] Tutup Saluran RW 7</v>
      </c>
      <c r="I43" t="str">
        <f t="shared" si="2"/>
        <v>5.1.02.01.01.0039 Belanja Barang untuk Dijual/Diserahkan kepada Masyarakat</v>
      </c>
      <c r="J43" t="str">
        <f t="shared" si="3"/>
        <v/>
      </c>
      <c r="K43" t="str">
        <f t="shared" si="4"/>
        <v/>
      </c>
      <c r="L43" t="str">
        <f t="shared" si="5"/>
        <v/>
      </c>
    </row>
    <row r="44" spans="1:12" ht="15.75" thickBot="1" x14ac:dyDescent="0.3">
      <c r="A44" s="70"/>
      <c r="B44" s="94" t="s">
        <v>91</v>
      </c>
      <c r="C44" s="94"/>
      <c r="D44" s="94"/>
      <c r="E44" s="94"/>
      <c r="G44" t="str">
        <f t="shared" si="6"/>
        <v>[ # ] Inventaris</v>
      </c>
      <c r="H44" t="str">
        <f t="shared" si="7"/>
        <v>[ - ] Tutup Saluran RW 7</v>
      </c>
      <c r="I44" t="str">
        <f t="shared" si="2"/>
        <v>5.1.02.01.01.0039 Belanja Barang untuk Dijual/Diserahkan kepada Masyarakat</v>
      </c>
      <c r="J44" t="str">
        <f t="shared" si="3"/>
        <v/>
      </c>
      <c r="K44" t="str">
        <f t="shared" si="4"/>
        <v/>
      </c>
      <c r="L44" t="str">
        <f t="shared" si="5"/>
        <v/>
      </c>
    </row>
    <row r="45" spans="1:12" ht="15.75" thickBot="1" x14ac:dyDescent="0.3">
      <c r="A45" s="70"/>
      <c r="B45" s="95" t="s">
        <v>92</v>
      </c>
      <c r="C45" s="95"/>
      <c r="D45" s="95"/>
      <c r="E45" s="95"/>
      <c r="G45" t="str">
        <f t="shared" si="6"/>
        <v>[ # ] Inventaris</v>
      </c>
      <c r="H45" t="str">
        <f t="shared" si="7"/>
        <v>[ - ] Pengadaan Barang Inventaris (Kursi) 7 RW</v>
      </c>
      <c r="J45" t="str">
        <f t="shared" si="3"/>
        <v/>
      </c>
      <c r="K45" t="str">
        <f t="shared" si="4"/>
        <v/>
      </c>
      <c r="L45" t="str">
        <f t="shared" si="5"/>
        <v/>
      </c>
    </row>
    <row r="46" spans="1:12" ht="15.75" thickBot="1" x14ac:dyDescent="0.3">
      <c r="A46" s="70"/>
      <c r="B46" s="95" t="s">
        <v>50</v>
      </c>
      <c r="C46" s="95"/>
      <c r="D46" s="95"/>
      <c r="E46" s="95"/>
      <c r="G46" t="str">
        <f t="shared" si="6"/>
        <v>[ # ] Inventaris</v>
      </c>
      <c r="H46" t="str">
        <f t="shared" si="7"/>
        <v>[ - ] Pengadaan Barang Inventaris (Kursi) 7 RW</v>
      </c>
      <c r="J46" t="str">
        <f t="shared" si="3"/>
        <v/>
      </c>
      <c r="K46" t="str">
        <f t="shared" si="4"/>
        <v/>
      </c>
      <c r="L46" t="str">
        <f t="shared" si="5"/>
        <v/>
      </c>
    </row>
    <row r="47" spans="1:12" x14ac:dyDescent="0.25">
      <c r="A47" s="96"/>
      <c r="B47" s="77" t="s">
        <v>93</v>
      </c>
      <c r="C47" s="98" t="s">
        <v>95</v>
      </c>
      <c r="D47" s="98" t="s">
        <v>53</v>
      </c>
      <c r="E47" s="98" t="s">
        <v>96</v>
      </c>
      <c r="G47" t="str">
        <f t="shared" si="6"/>
        <v>[ # ] Inventaris</v>
      </c>
      <c r="H47" t="str">
        <f t="shared" si="7"/>
        <v>[ - ] Pengadaan Barang Inventaris (Kursi) 7 RW</v>
      </c>
      <c r="J47" t="str">
        <f t="shared" si="3"/>
        <v>0 Paket</v>
      </c>
      <c r="K47" t="str">
        <f t="shared" si="4"/>
        <v>Rp 10,000,000.00</v>
      </c>
      <c r="L47" t="str">
        <f t="shared" si="5"/>
        <v>Rp 0.00</v>
      </c>
    </row>
    <row r="48" spans="1:12" ht="15.75" thickBot="1" x14ac:dyDescent="0.3">
      <c r="A48" s="97"/>
      <c r="B48" s="78" t="s">
        <v>94</v>
      </c>
      <c r="C48" s="99"/>
      <c r="D48" s="99"/>
      <c r="E48" s="99"/>
      <c r="G48" t="str">
        <f t="shared" si="6"/>
        <v>[ # ] Inventaris</v>
      </c>
      <c r="H48" t="str">
        <f t="shared" si="7"/>
        <v>[ - ] Pengadaan Barang Inventaris (Kursi) 7 RW</v>
      </c>
      <c r="J48" t="str">
        <f t="shared" si="3"/>
        <v/>
      </c>
      <c r="K48" t="str">
        <f t="shared" si="4"/>
        <v/>
      </c>
      <c r="L48" t="str">
        <f t="shared" si="5"/>
        <v/>
      </c>
    </row>
    <row r="49" spans="1:12" ht="15.75" thickBot="1" x14ac:dyDescent="0.3">
      <c r="A49" s="70"/>
      <c r="B49" s="94" t="s">
        <v>97</v>
      </c>
      <c r="C49" s="94"/>
      <c r="D49" s="94"/>
      <c r="E49" s="94"/>
      <c r="G49" t="str">
        <f t="shared" si="6"/>
        <v>[ # ] Inventaris</v>
      </c>
      <c r="H49" t="str">
        <f t="shared" si="7"/>
        <v>[ - ] Pengadaan Barang Inventaris (Tenda) RW 7</v>
      </c>
      <c r="J49" t="str">
        <f t="shared" si="3"/>
        <v/>
      </c>
      <c r="K49" t="str">
        <f t="shared" si="4"/>
        <v/>
      </c>
      <c r="L49" t="str">
        <f t="shared" si="5"/>
        <v/>
      </c>
    </row>
    <row r="50" spans="1:12" ht="15.75" thickBot="1" x14ac:dyDescent="0.3">
      <c r="A50" s="70"/>
      <c r="B50" s="95" t="s">
        <v>50</v>
      </c>
      <c r="C50" s="95"/>
      <c r="D50" s="95"/>
      <c r="E50" s="95"/>
      <c r="G50" t="str">
        <f t="shared" si="6"/>
        <v>[ # ] Inventaris</v>
      </c>
      <c r="H50" t="str">
        <f t="shared" si="7"/>
        <v>[ - ] Pengadaan Barang Inventaris (Tenda) RW 7</v>
      </c>
      <c r="J50" t="str">
        <f t="shared" si="3"/>
        <v/>
      </c>
      <c r="K50" t="str">
        <f t="shared" si="4"/>
        <v/>
      </c>
      <c r="L50" t="str">
        <f t="shared" si="5"/>
        <v/>
      </c>
    </row>
    <row r="51" spans="1:12" x14ac:dyDescent="0.25">
      <c r="A51" s="96"/>
      <c r="B51" s="77" t="s">
        <v>93</v>
      </c>
      <c r="C51" s="98" t="s">
        <v>95</v>
      </c>
      <c r="D51" s="98" t="s">
        <v>53</v>
      </c>
      <c r="E51" s="98" t="s">
        <v>96</v>
      </c>
      <c r="G51" t="str">
        <f t="shared" si="6"/>
        <v>[ # ] Inventaris</v>
      </c>
      <c r="H51" t="str">
        <f t="shared" si="7"/>
        <v>[ - ] Pengadaan Barang Inventaris (Tenda) RW 7</v>
      </c>
      <c r="J51" t="str">
        <f t="shared" si="3"/>
        <v>0 Paket</v>
      </c>
      <c r="K51" t="str">
        <f t="shared" si="4"/>
        <v>Rp 10,000,000.00</v>
      </c>
      <c r="L51" t="str">
        <f t="shared" si="5"/>
        <v>Rp 0.00</v>
      </c>
    </row>
    <row r="52" spans="1:12" ht="15.75" thickBot="1" x14ac:dyDescent="0.3">
      <c r="A52" s="97"/>
      <c r="B52" s="78" t="s">
        <v>94</v>
      </c>
      <c r="C52" s="99"/>
      <c r="D52" s="99"/>
      <c r="E52" s="99"/>
      <c r="G52" t="str">
        <f t="shared" si="6"/>
        <v>[ # ] Inventaris</v>
      </c>
      <c r="H52" t="str">
        <f t="shared" si="7"/>
        <v>[ - ] Pengadaan Barang Inventaris (Tenda) RW 7</v>
      </c>
      <c r="J52" t="str">
        <f t="shared" si="3"/>
        <v/>
      </c>
      <c r="K52" t="str">
        <f t="shared" si="4"/>
        <v/>
      </c>
      <c r="L52" t="str">
        <f t="shared" si="5"/>
        <v/>
      </c>
    </row>
    <row r="53" spans="1:12" ht="15.75" thickBot="1" x14ac:dyDescent="0.3">
      <c r="A53" s="70"/>
      <c r="B53" s="94" t="s">
        <v>98</v>
      </c>
      <c r="C53" s="94"/>
      <c r="D53" s="94"/>
      <c r="E53" s="94"/>
      <c r="G53" t="str">
        <f t="shared" si="6"/>
        <v>[ # ] Inventaris</v>
      </c>
      <c r="H53" t="str">
        <f t="shared" si="7"/>
        <v>[ - ] Pengadaan Barang Inventaris (Panggung dan Tenda) RW 6</v>
      </c>
      <c r="J53" t="str">
        <f t="shared" si="3"/>
        <v/>
      </c>
      <c r="K53" t="str">
        <f t="shared" si="4"/>
        <v/>
      </c>
      <c r="L53" t="str">
        <f t="shared" si="5"/>
        <v/>
      </c>
    </row>
    <row r="54" spans="1:12" ht="15.75" thickBot="1" x14ac:dyDescent="0.3">
      <c r="A54" s="70"/>
      <c r="B54" s="95" t="s">
        <v>50</v>
      </c>
      <c r="C54" s="95"/>
      <c r="D54" s="95"/>
      <c r="E54" s="95"/>
      <c r="G54" t="str">
        <f t="shared" si="6"/>
        <v>[ # ] Inventaris</v>
      </c>
      <c r="H54" t="str">
        <f t="shared" si="7"/>
        <v>[ - ] Pengadaan Barang Inventaris (Panggung dan Tenda) RW 6</v>
      </c>
      <c r="J54" t="str">
        <f t="shared" si="3"/>
        <v/>
      </c>
      <c r="K54" t="str">
        <f t="shared" si="4"/>
        <v/>
      </c>
      <c r="L54" t="str">
        <f t="shared" si="5"/>
        <v/>
      </c>
    </row>
    <row r="55" spans="1:12" x14ac:dyDescent="0.25">
      <c r="A55" s="96"/>
      <c r="B55" s="77" t="s">
        <v>93</v>
      </c>
      <c r="C55" s="98" t="s">
        <v>95</v>
      </c>
      <c r="D55" s="98" t="s">
        <v>53</v>
      </c>
      <c r="E55" s="98" t="s">
        <v>96</v>
      </c>
      <c r="G55" t="str">
        <f t="shared" si="6"/>
        <v>[ # ] Inventaris</v>
      </c>
      <c r="H55" t="str">
        <f t="shared" si="7"/>
        <v>[ - ] Pengadaan Barang Inventaris (Panggung dan Tenda) RW 6</v>
      </c>
      <c r="J55" t="str">
        <f t="shared" si="3"/>
        <v>0 Paket</v>
      </c>
      <c r="K55" t="str">
        <f t="shared" si="4"/>
        <v>Rp 10,000,000.00</v>
      </c>
      <c r="L55" t="str">
        <f t="shared" si="5"/>
        <v>Rp 0.00</v>
      </c>
    </row>
    <row r="56" spans="1:12" ht="15.75" thickBot="1" x14ac:dyDescent="0.3">
      <c r="A56" s="97"/>
      <c r="B56" s="78" t="s">
        <v>94</v>
      </c>
      <c r="C56" s="99"/>
      <c r="D56" s="99"/>
      <c r="E56" s="99"/>
      <c r="G56" t="str">
        <f t="shared" si="6"/>
        <v>[ # ] Inventaris</v>
      </c>
      <c r="H56" t="str">
        <f t="shared" si="7"/>
        <v>[ - ] Pengadaan Barang Inventaris (Panggung dan Tenda) RW 6</v>
      </c>
      <c r="J56" t="str">
        <f t="shared" si="3"/>
        <v/>
      </c>
      <c r="K56" t="str">
        <f t="shared" si="4"/>
        <v/>
      </c>
      <c r="L56" t="str">
        <f t="shared" si="5"/>
        <v/>
      </c>
    </row>
    <row r="57" spans="1:12" ht="15.75" thickBot="1" x14ac:dyDescent="0.3">
      <c r="A57" s="70"/>
      <c r="B57" s="94" t="s">
        <v>99</v>
      </c>
      <c r="C57" s="94"/>
      <c r="D57" s="94"/>
      <c r="E57" s="94"/>
      <c r="G57" t="str">
        <f t="shared" si="6"/>
        <v>[ # ] Inventaris</v>
      </c>
      <c r="H57" t="str">
        <f t="shared" si="7"/>
        <v>[ - ] Pengadaan Barang Inventaris (Sound System) RW 6</v>
      </c>
      <c r="J57" t="str">
        <f t="shared" si="3"/>
        <v/>
      </c>
      <c r="K57" t="str">
        <f t="shared" si="4"/>
        <v/>
      </c>
      <c r="L57" t="str">
        <f t="shared" si="5"/>
        <v/>
      </c>
    </row>
    <row r="58" spans="1:12" ht="15.75" thickBot="1" x14ac:dyDescent="0.3">
      <c r="A58" s="70"/>
      <c r="B58" s="95" t="s">
        <v>50</v>
      </c>
      <c r="C58" s="95"/>
      <c r="D58" s="95"/>
      <c r="E58" s="95"/>
      <c r="G58" t="str">
        <f t="shared" si="6"/>
        <v>[ # ] Inventaris</v>
      </c>
      <c r="H58" t="str">
        <f t="shared" si="7"/>
        <v>[ - ] Pengadaan Barang Inventaris (Sound System) RW 6</v>
      </c>
      <c r="J58" t="str">
        <f t="shared" si="3"/>
        <v/>
      </c>
      <c r="K58" t="str">
        <f t="shared" si="4"/>
        <v/>
      </c>
      <c r="L58" t="str">
        <f t="shared" si="5"/>
        <v/>
      </c>
    </row>
    <row r="59" spans="1:12" x14ac:dyDescent="0.25">
      <c r="A59" s="96"/>
      <c r="B59" s="77" t="s">
        <v>93</v>
      </c>
      <c r="C59" s="98" t="s">
        <v>101</v>
      </c>
      <c r="D59" s="98" t="s">
        <v>102</v>
      </c>
      <c r="E59" s="98" t="s">
        <v>102</v>
      </c>
      <c r="G59" t="str">
        <f t="shared" si="6"/>
        <v>[ # ] Inventaris</v>
      </c>
      <c r="H59" t="str">
        <f t="shared" si="7"/>
        <v>[ - ] Pengadaan Barang Inventaris (Sound System) RW 6</v>
      </c>
      <c r="J59" t="str">
        <f t="shared" si="3"/>
        <v>1 Paket</v>
      </c>
      <c r="K59" t="str">
        <f t="shared" si="4"/>
        <v>Rp 5,000,000.00</v>
      </c>
      <c r="L59" t="str">
        <f t="shared" si="5"/>
        <v>Rp 5,000,000.00</v>
      </c>
    </row>
    <row r="60" spans="1:12" ht="15.75" thickBot="1" x14ac:dyDescent="0.3">
      <c r="A60" s="97"/>
      <c r="B60" s="78" t="s">
        <v>100</v>
      </c>
      <c r="C60" s="99"/>
      <c r="D60" s="99"/>
      <c r="E60" s="99"/>
      <c r="G60" t="str">
        <f t="shared" si="6"/>
        <v>[ # ] Inventaris</v>
      </c>
      <c r="H60" t="str">
        <f t="shared" si="7"/>
        <v>[ - ] Pengadaan Barang Inventaris (Sound System) RW 6</v>
      </c>
      <c r="J60" t="str">
        <f t="shared" si="3"/>
        <v/>
      </c>
      <c r="K60" t="str">
        <f t="shared" si="4"/>
        <v/>
      </c>
      <c r="L60" t="str">
        <f t="shared" si="5"/>
        <v/>
      </c>
    </row>
    <row r="61" spans="1:12" ht="15.75" thickBot="1" x14ac:dyDescent="0.3">
      <c r="A61" s="70"/>
      <c r="B61" s="94" t="s">
        <v>103</v>
      </c>
      <c r="C61" s="94"/>
      <c r="D61" s="94"/>
      <c r="E61" s="94"/>
      <c r="G61" t="str">
        <f t="shared" si="6"/>
        <v>[ # ] Inventaris</v>
      </c>
      <c r="H61" t="str">
        <f t="shared" si="7"/>
        <v>[ - ] Pengadaan Alat Kesehatan (strip gula darah dan strip asam urat)</v>
      </c>
      <c r="J61" t="str">
        <f t="shared" si="3"/>
        <v/>
      </c>
      <c r="K61" t="str">
        <f t="shared" si="4"/>
        <v/>
      </c>
      <c r="L61" t="str">
        <f t="shared" si="5"/>
        <v/>
      </c>
    </row>
    <row r="62" spans="1:12" ht="15.75" thickBot="1" x14ac:dyDescent="0.3">
      <c r="A62" s="70"/>
      <c r="B62" s="95" t="s">
        <v>50</v>
      </c>
      <c r="C62" s="95"/>
      <c r="D62" s="95"/>
      <c r="E62" s="95"/>
      <c r="G62" t="str">
        <f t="shared" si="6"/>
        <v>[ # ] Inventaris</v>
      </c>
      <c r="H62" t="str">
        <f t="shared" si="7"/>
        <v>[ - ] Pengadaan Alat Kesehatan (strip gula darah dan strip asam urat)</v>
      </c>
      <c r="J62" t="str">
        <f t="shared" si="3"/>
        <v/>
      </c>
      <c r="K62" t="str">
        <f t="shared" si="4"/>
        <v/>
      </c>
      <c r="L62" t="str">
        <f t="shared" si="5"/>
        <v/>
      </c>
    </row>
    <row r="63" spans="1:12" x14ac:dyDescent="0.25">
      <c r="A63" s="96"/>
      <c r="B63" s="77" t="s">
        <v>104</v>
      </c>
      <c r="C63" s="98" t="s">
        <v>106</v>
      </c>
      <c r="D63" s="98" t="s">
        <v>107</v>
      </c>
      <c r="E63" s="98" t="s">
        <v>108</v>
      </c>
      <c r="G63" t="str">
        <f t="shared" si="6"/>
        <v>[ # ] Inventaris</v>
      </c>
      <c r="H63" t="str">
        <f t="shared" si="7"/>
        <v>[ - ] Pengadaan Alat Kesehatan (strip gula darah dan strip asam urat)</v>
      </c>
      <c r="J63" t="str">
        <f t="shared" si="3"/>
        <v>2.804 Paket</v>
      </c>
      <c r="K63" t="str">
        <f t="shared" si="4"/>
        <v>Rp 1,000,000.00</v>
      </c>
      <c r="L63" t="str">
        <f t="shared" si="5"/>
        <v>Rp 2,804,000.00</v>
      </c>
    </row>
    <row r="64" spans="1:12" x14ac:dyDescent="0.25">
      <c r="A64" s="100"/>
      <c r="B64" s="79" t="s">
        <v>105</v>
      </c>
      <c r="C64" s="101"/>
      <c r="D64" s="101"/>
      <c r="E64" s="101"/>
      <c r="G64" t="str">
        <f t="shared" si="6"/>
        <v>[ # ] Inventaris</v>
      </c>
      <c r="H64" t="str">
        <f t="shared" si="7"/>
        <v>[ - ] Pengadaan Alat Kesehatan (strip gula darah dan strip asam urat)</v>
      </c>
      <c r="J64" t="str">
        <f t="shared" si="3"/>
        <v/>
      </c>
      <c r="K64" t="str">
        <f t="shared" si="4"/>
        <v/>
      </c>
      <c r="L64" t="str">
        <f t="shared" si="5"/>
        <v/>
      </c>
    </row>
  </sheetData>
  <mergeCells count="77">
    <mergeCell ref="B61:E61"/>
    <mergeCell ref="B62:E62"/>
    <mergeCell ref="A63:A64"/>
    <mergeCell ref="C63:C64"/>
    <mergeCell ref="D63:D64"/>
    <mergeCell ref="E63:E64"/>
    <mergeCell ref="B57:E57"/>
    <mergeCell ref="B58:E58"/>
    <mergeCell ref="A59:A60"/>
    <mergeCell ref="C59:C60"/>
    <mergeCell ref="D59:D60"/>
    <mergeCell ref="E59:E60"/>
    <mergeCell ref="B53:E53"/>
    <mergeCell ref="B54:E54"/>
    <mergeCell ref="A55:A56"/>
    <mergeCell ref="C55:C56"/>
    <mergeCell ref="D55:D56"/>
    <mergeCell ref="E55:E56"/>
    <mergeCell ref="B49:E49"/>
    <mergeCell ref="B50:E50"/>
    <mergeCell ref="A51:A52"/>
    <mergeCell ref="C51:C52"/>
    <mergeCell ref="D51:D52"/>
    <mergeCell ref="E51:E52"/>
    <mergeCell ref="B44:E44"/>
    <mergeCell ref="B45:E45"/>
    <mergeCell ref="B46:E46"/>
    <mergeCell ref="A47:A48"/>
    <mergeCell ref="C47:C48"/>
    <mergeCell ref="D47:D48"/>
    <mergeCell ref="E47:E48"/>
    <mergeCell ref="B39:E39"/>
    <mergeCell ref="B40:E40"/>
    <mergeCell ref="B41:E41"/>
    <mergeCell ref="A42:A43"/>
    <mergeCell ref="C42:C43"/>
    <mergeCell ref="D42:D43"/>
    <mergeCell ref="E42:E43"/>
    <mergeCell ref="B34:E34"/>
    <mergeCell ref="B35:E35"/>
    <mergeCell ref="B36:E36"/>
    <mergeCell ref="A37:A38"/>
    <mergeCell ref="C37:C38"/>
    <mergeCell ref="D37:D38"/>
    <mergeCell ref="E37:E38"/>
    <mergeCell ref="B29:E29"/>
    <mergeCell ref="B30:E30"/>
    <mergeCell ref="B31:E31"/>
    <mergeCell ref="A32:A33"/>
    <mergeCell ref="C32:C33"/>
    <mergeCell ref="D32:D33"/>
    <mergeCell ref="E32:E33"/>
    <mergeCell ref="B24:E24"/>
    <mergeCell ref="B25:E25"/>
    <mergeCell ref="B26:E26"/>
    <mergeCell ref="A27:A28"/>
    <mergeCell ref="C27:C28"/>
    <mergeCell ref="D27:D28"/>
    <mergeCell ref="E27:E28"/>
    <mergeCell ref="B20:E20"/>
    <mergeCell ref="B21:E21"/>
    <mergeCell ref="A22:A23"/>
    <mergeCell ref="C22:C23"/>
    <mergeCell ref="D22:D23"/>
    <mergeCell ref="E22:E23"/>
    <mergeCell ref="B19:E19"/>
    <mergeCell ref="B2:E2"/>
    <mergeCell ref="B3:E3"/>
    <mergeCell ref="B4:E4"/>
    <mergeCell ref="B6:E6"/>
    <mergeCell ref="B7:E7"/>
    <mergeCell ref="B10:E10"/>
    <mergeCell ref="B11:E11"/>
    <mergeCell ref="B13:E13"/>
    <mergeCell ref="B14:E14"/>
    <mergeCell ref="B16:E16"/>
    <mergeCell ref="B17:E17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660"/>
  <sheetViews>
    <sheetView workbookViewId="0">
      <selection activeCell="H50" sqref="H50"/>
    </sheetView>
  </sheetViews>
  <sheetFormatPr defaultRowHeight="15" x14ac:dyDescent="0.25"/>
  <cols>
    <col min="2" max="2" width="43.85546875" style="80" customWidth="1"/>
    <col min="3" max="3" width="22" bestFit="1" customWidth="1"/>
    <col min="4" max="4" width="14.7109375" bestFit="1" customWidth="1"/>
    <col min="5" max="5" width="15.7109375" bestFit="1" customWidth="1"/>
    <col min="7" max="7" width="34.42578125" customWidth="1"/>
    <col min="8" max="8" width="20.42578125" customWidth="1"/>
    <col min="9" max="9" width="20.28515625" customWidth="1"/>
  </cols>
  <sheetData>
    <row r="1" spans="1:12" ht="15.75" thickBot="1" x14ac:dyDescent="0.3">
      <c r="A1" s="69" t="s">
        <v>43</v>
      </c>
      <c r="B1" s="75" t="s">
        <v>44</v>
      </c>
      <c r="C1" s="69" t="s">
        <v>45</v>
      </c>
      <c r="D1" s="69" t="s">
        <v>46</v>
      </c>
      <c r="E1" s="69" t="s">
        <v>47</v>
      </c>
    </row>
    <row r="2" spans="1:12" ht="15.75" hidden="1" thickBot="1" x14ac:dyDescent="0.3">
      <c r="A2" s="70"/>
      <c r="B2" s="94" t="s">
        <v>109</v>
      </c>
      <c r="C2" s="94"/>
      <c r="D2" s="94"/>
      <c r="E2" s="94"/>
      <c r="G2" t="str">
        <f>IF(LEFT(B2,5)="[ # ]",B2,G1)</f>
        <v>[ # ] Sosialisasi Pencegahan dan Penanggulangan DBD</v>
      </c>
      <c r="H2">
        <f>IF(LEFT(B2,5)="[ - ]",B2,H1)</f>
        <v>0</v>
      </c>
      <c r="I2">
        <f>IF(LEFT(B2,1)="5",B2,I1)</f>
        <v>0</v>
      </c>
      <c r="J2" t="str">
        <f>IF(ISBLANK(C2),"",C2)</f>
        <v/>
      </c>
      <c r="K2" t="str">
        <f>IF(ISBLANK(D2),"",D2)</f>
        <v/>
      </c>
      <c r="L2" t="str">
        <f>IF(ISBLANK(E2),"",E2)</f>
        <v/>
      </c>
    </row>
    <row r="3" spans="1:12" ht="15.75" hidden="1" thickBot="1" x14ac:dyDescent="0.3">
      <c r="A3" s="70"/>
      <c r="B3" s="95" t="s">
        <v>110</v>
      </c>
      <c r="C3" s="95"/>
      <c r="D3" s="95"/>
      <c r="E3" s="95"/>
      <c r="G3" t="str">
        <f t="shared" ref="G3:G66" si="0">IF(LEFT(B3,5)="[ # ]",B3,G2)</f>
        <v>[ # ] Sosialisasi Pencegahan dan Penanggulangan DBD</v>
      </c>
      <c r="H3" t="str">
        <f t="shared" ref="H3:H66" si="1">IF(LEFT(B3,5)="[ - ]",B3,H2)</f>
        <v>[ - ] Materai</v>
      </c>
      <c r="I3">
        <f t="shared" ref="I3:I66" si="2">IF(LEFT(B3,1)="5",B3,I2)</f>
        <v>0</v>
      </c>
      <c r="J3" t="str">
        <f t="shared" ref="J3:J66" si="3">IF(ISBLANK(C3),"",C3)</f>
        <v/>
      </c>
      <c r="K3" t="str">
        <f t="shared" ref="K3:K66" si="4">IF(ISBLANK(D3),"",D3)</f>
        <v/>
      </c>
      <c r="L3" t="str">
        <f t="shared" ref="L3:L66" si="5">IF(ISBLANK(E3),"",E3)</f>
        <v/>
      </c>
    </row>
    <row r="4" spans="1:12" ht="25.5" hidden="1" customHeight="1" thickBot="1" x14ac:dyDescent="0.3">
      <c r="A4" s="70"/>
      <c r="B4" s="95" t="s">
        <v>111</v>
      </c>
      <c r="C4" s="95"/>
      <c r="D4" s="95"/>
      <c r="E4" s="95"/>
      <c r="G4" t="str">
        <f t="shared" si="0"/>
        <v>[ # ] Sosialisasi Pencegahan dan Penanggulangan DBD</v>
      </c>
      <c r="H4" t="str">
        <f t="shared" si="1"/>
        <v>[ - ] Materai</v>
      </c>
      <c r="I4" t="str">
        <f t="shared" si="2"/>
        <v>5.1.02.01.01.0027 Belanja Alat/Bahan untuk Kegiatan Kantor-Benda Pos</v>
      </c>
      <c r="J4" t="str">
        <f t="shared" si="3"/>
        <v/>
      </c>
      <c r="K4" t="str">
        <f t="shared" si="4"/>
        <v/>
      </c>
      <c r="L4" t="str">
        <f t="shared" si="5"/>
        <v/>
      </c>
    </row>
    <row r="5" spans="1:12" ht="15.75" thickBot="1" x14ac:dyDescent="0.3">
      <c r="A5" s="96"/>
      <c r="B5" s="77" t="s">
        <v>112</v>
      </c>
      <c r="C5" s="98" t="s">
        <v>113</v>
      </c>
      <c r="D5" s="98" t="s">
        <v>114</v>
      </c>
      <c r="E5" s="98" t="s">
        <v>115</v>
      </c>
      <c r="G5" t="str">
        <f t="shared" si="0"/>
        <v>[ # ] Sosialisasi Pencegahan dan Penanggulangan DBD</v>
      </c>
      <c r="H5" t="str">
        <f t="shared" si="1"/>
        <v>[ - ] Materai</v>
      </c>
      <c r="I5" t="str">
        <f t="shared" si="2"/>
        <v>5.1.02.01.01.0027 Belanja Alat/Bahan untuk Kegiatan Kantor-Benda Pos</v>
      </c>
      <c r="J5" t="str">
        <f t="shared" si="3"/>
        <v>4 Buah</v>
      </c>
      <c r="K5" t="str">
        <f t="shared" si="4"/>
        <v>Rp 14,000.00</v>
      </c>
      <c r="L5" t="str">
        <f t="shared" si="5"/>
        <v>Rp 56,000.00</v>
      </c>
    </row>
    <row r="6" spans="1:12" ht="15.75" hidden="1" thickBot="1" x14ac:dyDescent="0.3">
      <c r="A6" s="97"/>
      <c r="B6" s="78" t="s">
        <v>112</v>
      </c>
      <c r="C6" s="99"/>
      <c r="D6" s="99"/>
      <c r="E6" s="99"/>
      <c r="G6" t="str">
        <f t="shared" si="0"/>
        <v>[ # ] Sosialisasi Pencegahan dan Penanggulangan DBD</v>
      </c>
      <c r="H6" t="str">
        <f t="shared" si="1"/>
        <v>[ - ] Materai</v>
      </c>
      <c r="I6" t="str">
        <f t="shared" si="2"/>
        <v>5.1.02.01.01.0027 Belanja Alat/Bahan untuk Kegiatan Kantor-Benda Pos</v>
      </c>
      <c r="J6" t="str">
        <f t="shared" si="3"/>
        <v/>
      </c>
      <c r="K6" t="str">
        <f t="shared" si="4"/>
        <v/>
      </c>
      <c r="L6" t="str">
        <f t="shared" si="5"/>
        <v/>
      </c>
    </row>
    <row r="7" spans="1:12" ht="15.75" hidden="1" thickBot="1" x14ac:dyDescent="0.3">
      <c r="A7" s="70"/>
      <c r="B7" s="94" t="s">
        <v>116</v>
      </c>
      <c r="C7" s="94"/>
      <c r="D7" s="94"/>
      <c r="E7" s="94"/>
      <c r="G7" t="str">
        <f t="shared" si="0"/>
        <v>[ # ] Sosialisasi Pernikahan Dini</v>
      </c>
      <c r="H7" t="str">
        <f t="shared" si="1"/>
        <v>[ - ] Materai</v>
      </c>
      <c r="I7" t="str">
        <f t="shared" si="2"/>
        <v>5.1.02.01.01.0027 Belanja Alat/Bahan untuk Kegiatan Kantor-Benda Pos</v>
      </c>
      <c r="J7" t="str">
        <f t="shared" si="3"/>
        <v/>
      </c>
      <c r="K7" t="str">
        <f t="shared" si="4"/>
        <v/>
      </c>
      <c r="L7" t="str">
        <f t="shared" si="5"/>
        <v/>
      </c>
    </row>
    <row r="8" spans="1:12" ht="15.75" hidden="1" thickBot="1" x14ac:dyDescent="0.3">
      <c r="A8" s="70"/>
      <c r="B8" s="95" t="s">
        <v>110</v>
      </c>
      <c r="C8" s="95"/>
      <c r="D8" s="95"/>
      <c r="E8" s="95"/>
      <c r="G8" t="str">
        <f t="shared" si="0"/>
        <v>[ # ] Sosialisasi Pernikahan Dini</v>
      </c>
      <c r="H8" t="str">
        <f t="shared" si="1"/>
        <v>[ - ] Materai</v>
      </c>
      <c r="I8" t="str">
        <f t="shared" si="2"/>
        <v>5.1.02.01.01.0027 Belanja Alat/Bahan untuk Kegiatan Kantor-Benda Pos</v>
      </c>
      <c r="J8" t="str">
        <f t="shared" si="3"/>
        <v/>
      </c>
      <c r="K8" t="str">
        <f t="shared" si="4"/>
        <v/>
      </c>
      <c r="L8" t="str">
        <f t="shared" si="5"/>
        <v/>
      </c>
    </row>
    <row r="9" spans="1:12" ht="25.5" hidden="1" customHeight="1" thickBot="1" x14ac:dyDescent="0.3">
      <c r="A9" s="70"/>
      <c r="B9" s="95" t="s">
        <v>111</v>
      </c>
      <c r="C9" s="95"/>
      <c r="D9" s="95"/>
      <c r="E9" s="95"/>
      <c r="G9" t="str">
        <f t="shared" si="0"/>
        <v>[ # ] Sosialisasi Pernikahan Dini</v>
      </c>
      <c r="H9" t="str">
        <f t="shared" si="1"/>
        <v>[ - ] Materai</v>
      </c>
      <c r="I9" t="str">
        <f t="shared" si="2"/>
        <v>5.1.02.01.01.0027 Belanja Alat/Bahan untuk Kegiatan Kantor-Benda Pos</v>
      </c>
      <c r="J9" t="str">
        <f t="shared" si="3"/>
        <v/>
      </c>
      <c r="K9" t="str">
        <f t="shared" si="4"/>
        <v/>
      </c>
      <c r="L9" t="str">
        <f t="shared" si="5"/>
        <v/>
      </c>
    </row>
    <row r="10" spans="1:12" ht="15.75" thickBot="1" x14ac:dyDescent="0.3">
      <c r="A10" s="96"/>
      <c r="B10" s="77" t="s">
        <v>112</v>
      </c>
      <c r="C10" s="98" t="s">
        <v>113</v>
      </c>
      <c r="D10" s="98" t="s">
        <v>114</v>
      </c>
      <c r="E10" s="98" t="s">
        <v>115</v>
      </c>
      <c r="G10" t="str">
        <f t="shared" si="0"/>
        <v>[ # ] Sosialisasi Pernikahan Dini</v>
      </c>
      <c r="H10" t="str">
        <f t="shared" si="1"/>
        <v>[ - ] Materai</v>
      </c>
      <c r="I10" t="str">
        <f t="shared" si="2"/>
        <v>5.1.02.01.01.0027 Belanja Alat/Bahan untuk Kegiatan Kantor-Benda Pos</v>
      </c>
      <c r="J10" t="str">
        <f t="shared" si="3"/>
        <v>4 Buah</v>
      </c>
      <c r="K10" t="str">
        <f t="shared" si="4"/>
        <v>Rp 14,000.00</v>
      </c>
      <c r="L10" t="str">
        <f t="shared" si="5"/>
        <v>Rp 56,000.00</v>
      </c>
    </row>
    <row r="11" spans="1:12" ht="15.75" hidden="1" thickBot="1" x14ac:dyDescent="0.3">
      <c r="A11" s="97"/>
      <c r="B11" s="78" t="s">
        <v>112</v>
      </c>
      <c r="C11" s="99"/>
      <c r="D11" s="99"/>
      <c r="E11" s="99"/>
      <c r="G11" t="str">
        <f t="shared" si="0"/>
        <v>[ # ] Sosialisasi Pernikahan Dini</v>
      </c>
      <c r="H11" t="str">
        <f t="shared" si="1"/>
        <v>[ - ] Materai</v>
      </c>
      <c r="I11" t="str">
        <f t="shared" si="2"/>
        <v>5.1.02.01.01.0027 Belanja Alat/Bahan untuk Kegiatan Kantor-Benda Pos</v>
      </c>
      <c r="J11" t="str">
        <f t="shared" si="3"/>
        <v/>
      </c>
      <c r="K11" t="str">
        <f t="shared" si="4"/>
        <v/>
      </c>
      <c r="L11" t="str">
        <f t="shared" si="5"/>
        <v/>
      </c>
    </row>
    <row r="12" spans="1:12" ht="15.75" hidden="1" thickBot="1" x14ac:dyDescent="0.3">
      <c r="A12" s="70"/>
      <c r="B12" s="94" t="s">
        <v>117</v>
      </c>
      <c r="C12" s="94"/>
      <c r="D12" s="94"/>
      <c r="E12" s="94"/>
      <c r="G12" t="str">
        <f t="shared" si="0"/>
        <v>[ # ] Pelatihan MC</v>
      </c>
      <c r="H12" t="str">
        <f t="shared" si="1"/>
        <v>[ - ] Materai</v>
      </c>
      <c r="I12" t="str">
        <f t="shared" si="2"/>
        <v>5.1.02.01.01.0027 Belanja Alat/Bahan untuk Kegiatan Kantor-Benda Pos</v>
      </c>
      <c r="J12" t="str">
        <f t="shared" si="3"/>
        <v/>
      </c>
      <c r="K12" t="str">
        <f t="shared" si="4"/>
        <v/>
      </c>
      <c r="L12" t="str">
        <f t="shared" si="5"/>
        <v/>
      </c>
    </row>
    <row r="13" spans="1:12" ht="15.75" hidden="1" thickBot="1" x14ac:dyDescent="0.3">
      <c r="A13" s="70"/>
      <c r="B13" s="95" t="s">
        <v>110</v>
      </c>
      <c r="C13" s="95"/>
      <c r="D13" s="95"/>
      <c r="E13" s="95"/>
      <c r="G13" t="str">
        <f t="shared" si="0"/>
        <v>[ # ] Pelatihan MC</v>
      </c>
      <c r="H13" t="str">
        <f t="shared" si="1"/>
        <v>[ - ] Materai</v>
      </c>
      <c r="I13" t="str">
        <f t="shared" si="2"/>
        <v>5.1.02.01.01.0027 Belanja Alat/Bahan untuk Kegiatan Kantor-Benda Pos</v>
      </c>
      <c r="J13" t="str">
        <f t="shared" si="3"/>
        <v/>
      </c>
      <c r="K13" t="str">
        <f t="shared" si="4"/>
        <v/>
      </c>
      <c r="L13" t="str">
        <f t="shared" si="5"/>
        <v/>
      </c>
    </row>
    <row r="14" spans="1:12" ht="25.5" hidden="1" customHeight="1" thickBot="1" x14ac:dyDescent="0.3">
      <c r="A14" s="70"/>
      <c r="B14" s="95" t="s">
        <v>111</v>
      </c>
      <c r="C14" s="95"/>
      <c r="D14" s="95"/>
      <c r="E14" s="95"/>
      <c r="G14" t="str">
        <f t="shared" si="0"/>
        <v>[ # ] Pelatihan MC</v>
      </c>
      <c r="H14" t="str">
        <f t="shared" si="1"/>
        <v>[ - ] Materai</v>
      </c>
      <c r="I14" t="str">
        <f t="shared" si="2"/>
        <v>5.1.02.01.01.0027 Belanja Alat/Bahan untuk Kegiatan Kantor-Benda Pos</v>
      </c>
      <c r="J14" t="str">
        <f t="shared" si="3"/>
        <v/>
      </c>
      <c r="K14" t="str">
        <f t="shared" si="4"/>
        <v/>
      </c>
      <c r="L14" t="str">
        <f t="shared" si="5"/>
        <v/>
      </c>
    </row>
    <row r="15" spans="1:12" ht="15.75" thickBot="1" x14ac:dyDescent="0.3">
      <c r="A15" s="96"/>
      <c r="B15" s="77" t="s">
        <v>112</v>
      </c>
      <c r="C15" s="98" t="s">
        <v>118</v>
      </c>
      <c r="D15" s="98" t="s">
        <v>114</v>
      </c>
      <c r="E15" s="98" t="s">
        <v>119</v>
      </c>
      <c r="G15" t="str">
        <f t="shared" si="0"/>
        <v>[ # ] Pelatihan MC</v>
      </c>
      <c r="H15" t="str">
        <f t="shared" si="1"/>
        <v>[ - ] Materai</v>
      </c>
      <c r="I15" t="str">
        <f t="shared" si="2"/>
        <v>5.1.02.01.01.0027 Belanja Alat/Bahan untuk Kegiatan Kantor-Benda Pos</v>
      </c>
      <c r="J15" t="str">
        <f t="shared" si="3"/>
        <v>6 Buah</v>
      </c>
      <c r="K15" t="str">
        <f t="shared" si="4"/>
        <v>Rp 14,000.00</v>
      </c>
      <c r="L15" t="str">
        <f t="shared" si="5"/>
        <v>Rp 84,000.00</v>
      </c>
    </row>
    <row r="16" spans="1:12" ht="15.75" hidden="1" thickBot="1" x14ac:dyDescent="0.3">
      <c r="A16" s="97"/>
      <c r="B16" s="78" t="s">
        <v>112</v>
      </c>
      <c r="C16" s="99"/>
      <c r="D16" s="99"/>
      <c r="E16" s="99"/>
      <c r="G16" t="str">
        <f t="shared" si="0"/>
        <v>[ # ] Pelatihan MC</v>
      </c>
      <c r="H16" t="str">
        <f t="shared" si="1"/>
        <v>[ - ] Materai</v>
      </c>
      <c r="I16" t="str">
        <f t="shared" si="2"/>
        <v>5.1.02.01.01.0027 Belanja Alat/Bahan untuk Kegiatan Kantor-Benda Pos</v>
      </c>
      <c r="J16" t="str">
        <f t="shared" si="3"/>
        <v/>
      </c>
      <c r="K16" t="str">
        <f t="shared" si="4"/>
        <v/>
      </c>
      <c r="L16" t="str">
        <f t="shared" si="5"/>
        <v/>
      </c>
    </row>
    <row r="17" spans="1:12" ht="15.75" hidden="1" thickBot="1" x14ac:dyDescent="0.3">
      <c r="A17" s="70"/>
      <c r="B17" s="94" t="s">
        <v>120</v>
      </c>
      <c r="C17" s="94"/>
      <c r="D17" s="94"/>
      <c r="E17" s="94"/>
      <c r="G17" t="str">
        <f t="shared" si="0"/>
        <v>[ # ] Sosialisasi Keluarga Sadar Hukum</v>
      </c>
      <c r="H17" t="str">
        <f t="shared" si="1"/>
        <v>[ - ] Materai</v>
      </c>
      <c r="I17" t="str">
        <f t="shared" si="2"/>
        <v>5.1.02.01.01.0027 Belanja Alat/Bahan untuk Kegiatan Kantor-Benda Pos</v>
      </c>
      <c r="J17" t="str">
        <f t="shared" si="3"/>
        <v/>
      </c>
      <c r="K17" t="str">
        <f t="shared" si="4"/>
        <v/>
      </c>
      <c r="L17" t="str">
        <f t="shared" si="5"/>
        <v/>
      </c>
    </row>
    <row r="18" spans="1:12" ht="15.75" hidden="1" thickBot="1" x14ac:dyDescent="0.3">
      <c r="A18" s="70"/>
      <c r="B18" s="95" t="s">
        <v>110</v>
      </c>
      <c r="C18" s="95"/>
      <c r="D18" s="95"/>
      <c r="E18" s="95"/>
      <c r="G18" t="str">
        <f t="shared" si="0"/>
        <v>[ # ] Sosialisasi Keluarga Sadar Hukum</v>
      </c>
      <c r="H18" t="str">
        <f t="shared" si="1"/>
        <v>[ - ] Materai</v>
      </c>
      <c r="I18" t="str">
        <f t="shared" si="2"/>
        <v>5.1.02.01.01.0027 Belanja Alat/Bahan untuk Kegiatan Kantor-Benda Pos</v>
      </c>
      <c r="J18" t="str">
        <f t="shared" si="3"/>
        <v/>
      </c>
      <c r="K18" t="str">
        <f t="shared" si="4"/>
        <v/>
      </c>
      <c r="L18" t="str">
        <f t="shared" si="5"/>
        <v/>
      </c>
    </row>
    <row r="19" spans="1:12" ht="25.5" hidden="1" customHeight="1" thickBot="1" x14ac:dyDescent="0.3">
      <c r="A19" s="70"/>
      <c r="B19" s="95" t="s">
        <v>111</v>
      </c>
      <c r="C19" s="95"/>
      <c r="D19" s="95"/>
      <c r="E19" s="95"/>
      <c r="G19" t="str">
        <f t="shared" si="0"/>
        <v>[ # ] Sosialisasi Keluarga Sadar Hukum</v>
      </c>
      <c r="H19" t="str">
        <f t="shared" si="1"/>
        <v>[ - ] Materai</v>
      </c>
      <c r="I19" t="str">
        <f t="shared" si="2"/>
        <v>5.1.02.01.01.0027 Belanja Alat/Bahan untuk Kegiatan Kantor-Benda Pos</v>
      </c>
      <c r="J19" t="str">
        <f t="shared" si="3"/>
        <v/>
      </c>
      <c r="K19" t="str">
        <f t="shared" si="4"/>
        <v/>
      </c>
      <c r="L19" t="str">
        <f t="shared" si="5"/>
        <v/>
      </c>
    </row>
    <row r="20" spans="1:12" ht="15.75" thickBot="1" x14ac:dyDescent="0.3">
      <c r="A20" s="96"/>
      <c r="B20" s="77" t="s">
        <v>112</v>
      </c>
      <c r="C20" s="98" t="s">
        <v>121</v>
      </c>
      <c r="D20" s="98" t="s">
        <v>114</v>
      </c>
      <c r="E20" s="98" t="s">
        <v>96</v>
      </c>
      <c r="G20" t="str">
        <f t="shared" si="0"/>
        <v>[ # ] Sosialisasi Keluarga Sadar Hukum</v>
      </c>
      <c r="H20" t="str">
        <f t="shared" si="1"/>
        <v>[ - ] Materai</v>
      </c>
      <c r="I20" t="str">
        <f t="shared" si="2"/>
        <v>5.1.02.01.01.0027 Belanja Alat/Bahan untuk Kegiatan Kantor-Benda Pos</v>
      </c>
      <c r="J20" t="str">
        <f t="shared" si="3"/>
        <v>0 Buah</v>
      </c>
      <c r="K20" t="str">
        <f t="shared" si="4"/>
        <v>Rp 14,000.00</v>
      </c>
      <c r="L20" t="str">
        <f t="shared" si="5"/>
        <v>Rp 0.00</v>
      </c>
    </row>
    <row r="21" spans="1:12" ht="15.75" hidden="1" thickBot="1" x14ac:dyDescent="0.3">
      <c r="A21" s="97"/>
      <c r="B21" s="78" t="s">
        <v>112</v>
      </c>
      <c r="C21" s="99"/>
      <c r="D21" s="99"/>
      <c r="E21" s="99"/>
      <c r="G21" t="str">
        <f t="shared" si="0"/>
        <v>[ # ] Sosialisasi Keluarga Sadar Hukum</v>
      </c>
      <c r="H21" t="str">
        <f t="shared" si="1"/>
        <v>[ - ] Materai</v>
      </c>
      <c r="I21" t="str">
        <f t="shared" si="2"/>
        <v>5.1.02.01.01.0027 Belanja Alat/Bahan untuk Kegiatan Kantor-Benda Pos</v>
      </c>
      <c r="J21" t="str">
        <f t="shared" si="3"/>
        <v/>
      </c>
      <c r="K21" t="str">
        <f t="shared" si="4"/>
        <v/>
      </c>
      <c r="L21" t="str">
        <f t="shared" si="5"/>
        <v/>
      </c>
    </row>
    <row r="22" spans="1:12" ht="15.75" hidden="1" thickBot="1" x14ac:dyDescent="0.3">
      <c r="A22" s="70"/>
      <c r="B22" s="94" t="s">
        <v>122</v>
      </c>
      <c r="C22" s="94"/>
      <c r="D22" s="94"/>
      <c r="E22" s="94"/>
      <c r="G22" t="str">
        <f t="shared" si="0"/>
        <v>[ # ] Musyawarah Masyarakat Kelurahan</v>
      </c>
      <c r="H22" t="str">
        <f t="shared" si="1"/>
        <v>[ - ] Materai</v>
      </c>
      <c r="I22" t="str">
        <f t="shared" si="2"/>
        <v>5.1.02.01.01.0027 Belanja Alat/Bahan untuk Kegiatan Kantor-Benda Pos</v>
      </c>
      <c r="J22" t="str">
        <f t="shared" si="3"/>
        <v/>
      </c>
      <c r="K22" t="str">
        <f t="shared" si="4"/>
        <v/>
      </c>
      <c r="L22" t="str">
        <f t="shared" si="5"/>
        <v/>
      </c>
    </row>
    <row r="23" spans="1:12" ht="15.75" hidden="1" thickBot="1" x14ac:dyDescent="0.3">
      <c r="A23" s="70"/>
      <c r="B23" s="95" t="s">
        <v>110</v>
      </c>
      <c r="C23" s="95"/>
      <c r="D23" s="95"/>
      <c r="E23" s="95"/>
      <c r="G23" t="str">
        <f t="shared" si="0"/>
        <v>[ # ] Musyawarah Masyarakat Kelurahan</v>
      </c>
      <c r="H23" t="str">
        <f t="shared" si="1"/>
        <v>[ - ] Materai</v>
      </c>
      <c r="I23" t="str">
        <f t="shared" si="2"/>
        <v>5.1.02.01.01.0027 Belanja Alat/Bahan untuk Kegiatan Kantor-Benda Pos</v>
      </c>
      <c r="J23" t="str">
        <f t="shared" si="3"/>
        <v/>
      </c>
      <c r="K23" t="str">
        <f t="shared" si="4"/>
        <v/>
      </c>
      <c r="L23" t="str">
        <f t="shared" si="5"/>
        <v/>
      </c>
    </row>
    <row r="24" spans="1:12" ht="25.5" hidden="1" customHeight="1" thickBot="1" x14ac:dyDescent="0.3">
      <c r="A24" s="70"/>
      <c r="B24" s="95" t="s">
        <v>111</v>
      </c>
      <c r="C24" s="95"/>
      <c r="D24" s="95"/>
      <c r="E24" s="95"/>
      <c r="G24" t="str">
        <f t="shared" si="0"/>
        <v>[ # ] Musyawarah Masyarakat Kelurahan</v>
      </c>
      <c r="H24" t="str">
        <f t="shared" si="1"/>
        <v>[ - ] Materai</v>
      </c>
      <c r="I24" t="str">
        <f t="shared" si="2"/>
        <v>5.1.02.01.01.0027 Belanja Alat/Bahan untuk Kegiatan Kantor-Benda Pos</v>
      </c>
      <c r="J24" t="str">
        <f t="shared" si="3"/>
        <v/>
      </c>
      <c r="K24" t="str">
        <f t="shared" si="4"/>
        <v/>
      </c>
      <c r="L24" t="str">
        <f t="shared" si="5"/>
        <v/>
      </c>
    </row>
    <row r="25" spans="1:12" ht="15.75" thickBot="1" x14ac:dyDescent="0.3">
      <c r="A25" s="96"/>
      <c r="B25" s="77" t="s">
        <v>112</v>
      </c>
      <c r="C25" s="98" t="s">
        <v>123</v>
      </c>
      <c r="D25" s="98" t="s">
        <v>114</v>
      </c>
      <c r="E25" s="98" t="s">
        <v>96</v>
      </c>
      <c r="G25" t="str">
        <f t="shared" si="0"/>
        <v>[ # ] Musyawarah Masyarakat Kelurahan</v>
      </c>
      <c r="H25" t="str">
        <f t="shared" si="1"/>
        <v>[ - ] Materai</v>
      </c>
      <c r="I25" t="str">
        <f t="shared" si="2"/>
        <v>5.1.02.01.01.0027 Belanja Alat/Bahan untuk Kegiatan Kantor-Benda Pos</v>
      </c>
      <c r="J25" t="str">
        <f t="shared" si="3"/>
        <v>0 Lembar</v>
      </c>
      <c r="K25" t="str">
        <f t="shared" si="4"/>
        <v>Rp 14,000.00</v>
      </c>
      <c r="L25" t="str">
        <f t="shared" si="5"/>
        <v>Rp 0.00</v>
      </c>
    </row>
    <row r="26" spans="1:12" ht="15.75" hidden="1" thickBot="1" x14ac:dyDescent="0.3">
      <c r="A26" s="97"/>
      <c r="B26" s="78" t="s">
        <v>112</v>
      </c>
      <c r="C26" s="99"/>
      <c r="D26" s="99"/>
      <c r="E26" s="99"/>
      <c r="G26" t="str">
        <f t="shared" si="0"/>
        <v>[ # ] Musyawarah Masyarakat Kelurahan</v>
      </c>
      <c r="H26" t="str">
        <f t="shared" si="1"/>
        <v>[ - ] Materai</v>
      </c>
      <c r="I26" t="str">
        <f t="shared" si="2"/>
        <v>5.1.02.01.01.0027 Belanja Alat/Bahan untuk Kegiatan Kantor-Benda Pos</v>
      </c>
      <c r="J26" t="str">
        <f t="shared" si="3"/>
        <v/>
      </c>
      <c r="K26" t="str">
        <f t="shared" si="4"/>
        <v/>
      </c>
      <c r="L26" t="str">
        <f t="shared" si="5"/>
        <v/>
      </c>
    </row>
    <row r="27" spans="1:12" ht="15.75" hidden="1" thickBot="1" x14ac:dyDescent="0.3">
      <c r="A27" s="70"/>
      <c r="B27" s="94" t="s">
        <v>124</v>
      </c>
      <c r="C27" s="94"/>
      <c r="D27" s="94"/>
      <c r="E27" s="94"/>
      <c r="G27" t="str">
        <f t="shared" si="0"/>
        <v>[ # ] Germas</v>
      </c>
      <c r="H27" t="str">
        <f t="shared" si="1"/>
        <v>[ - ] Materai</v>
      </c>
      <c r="I27" t="str">
        <f t="shared" si="2"/>
        <v>5.1.02.01.01.0027 Belanja Alat/Bahan untuk Kegiatan Kantor-Benda Pos</v>
      </c>
      <c r="J27" t="str">
        <f t="shared" si="3"/>
        <v/>
      </c>
      <c r="K27" t="str">
        <f t="shared" si="4"/>
        <v/>
      </c>
      <c r="L27" t="str">
        <f t="shared" si="5"/>
        <v/>
      </c>
    </row>
    <row r="28" spans="1:12" ht="15.75" hidden="1" thickBot="1" x14ac:dyDescent="0.3">
      <c r="A28" s="70"/>
      <c r="B28" s="102" t="s">
        <v>421</v>
      </c>
      <c r="C28" s="95"/>
      <c r="D28" s="95"/>
      <c r="E28" s="95"/>
      <c r="G28" t="str">
        <f t="shared" si="0"/>
        <v>[ # ] Germas</v>
      </c>
      <c r="H28" t="str">
        <f t="shared" si="1"/>
        <v>[ - ] Materai</v>
      </c>
      <c r="I28" t="str">
        <f t="shared" si="2"/>
        <v>5.1.02.01.01.0027 Belanja Alat/Bahan untuk Kegiatan Kantor-Benda Pos</v>
      </c>
      <c r="J28" t="str">
        <f t="shared" si="3"/>
        <v/>
      </c>
      <c r="K28" t="str">
        <f t="shared" si="4"/>
        <v/>
      </c>
      <c r="L28" t="str">
        <f t="shared" si="5"/>
        <v/>
      </c>
    </row>
    <row r="29" spans="1:12" ht="25.5" hidden="1" customHeight="1" thickBot="1" x14ac:dyDescent="0.3">
      <c r="A29" s="70"/>
      <c r="B29" s="95" t="s">
        <v>111</v>
      </c>
      <c r="C29" s="95"/>
      <c r="D29" s="95"/>
      <c r="E29" s="95"/>
      <c r="G29" t="str">
        <f t="shared" si="0"/>
        <v>[ # ] Germas</v>
      </c>
      <c r="H29" t="str">
        <f t="shared" si="1"/>
        <v>[ - ] Materai</v>
      </c>
      <c r="I29" t="str">
        <f t="shared" si="2"/>
        <v>5.1.02.01.01.0027 Belanja Alat/Bahan untuk Kegiatan Kantor-Benda Pos</v>
      </c>
      <c r="J29" t="str">
        <f t="shared" si="3"/>
        <v/>
      </c>
      <c r="K29" t="str">
        <f t="shared" si="4"/>
        <v/>
      </c>
      <c r="L29" t="str">
        <f t="shared" si="5"/>
        <v/>
      </c>
    </row>
    <row r="30" spans="1:12" ht="15.75" thickBot="1" x14ac:dyDescent="0.3">
      <c r="A30" s="96"/>
      <c r="B30" s="77" t="s">
        <v>112</v>
      </c>
      <c r="C30" s="98" t="s">
        <v>121</v>
      </c>
      <c r="D30" s="98" t="s">
        <v>114</v>
      </c>
      <c r="E30" s="98" t="s">
        <v>96</v>
      </c>
      <c r="G30" t="str">
        <f t="shared" si="0"/>
        <v>[ # ] Germas</v>
      </c>
      <c r="H30" t="str">
        <f t="shared" si="1"/>
        <v>[ - ] Materai</v>
      </c>
      <c r="I30" t="str">
        <f t="shared" si="2"/>
        <v>5.1.02.01.01.0027 Belanja Alat/Bahan untuk Kegiatan Kantor-Benda Pos</v>
      </c>
      <c r="J30" t="str">
        <f t="shared" si="3"/>
        <v>0 Buah</v>
      </c>
      <c r="K30" t="str">
        <f t="shared" si="4"/>
        <v>Rp 14,000.00</v>
      </c>
      <c r="L30" t="str">
        <f t="shared" si="5"/>
        <v>Rp 0.00</v>
      </c>
    </row>
    <row r="31" spans="1:12" ht="15.75" hidden="1" thickBot="1" x14ac:dyDescent="0.3">
      <c r="A31" s="97"/>
      <c r="B31" s="78" t="s">
        <v>112</v>
      </c>
      <c r="C31" s="99"/>
      <c r="D31" s="99"/>
      <c r="E31" s="99"/>
      <c r="G31" t="str">
        <f t="shared" si="0"/>
        <v>[ # ] Germas</v>
      </c>
      <c r="H31" t="str">
        <f t="shared" si="1"/>
        <v>[ - ] Materai</v>
      </c>
      <c r="I31" t="str">
        <f t="shared" si="2"/>
        <v>5.1.02.01.01.0027 Belanja Alat/Bahan untuk Kegiatan Kantor-Benda Pos</v>
      </c>
      <c r="J31" t="str">
        <f t="shared" si="3"/>
        <v/>
      </c>
      <c r="K31" t="str">
        <f t="shared" si="4"/>
        <v/>
      </c>
      <c r="L31" t="str">
        <f t="shared" si="5"/>
        <v/>
      </c>
    </row>
    <row r="32" spans="1:12" ht="15.75" hidden="1" thickBot="1" x14ac:dyDescent="0.3">
      <c r="A32" s="70"/>
      <c r="B32" s="94" t="s">
        <v>125</v>
      </c>
      <c r="C32" s="94"/>
      <c r="D32" s="94"/>
      <c r="E32" s="94"/>
      <c r="G32" t="str">
        <f t="shared" si="0"/>
        <v>[ # ] Gebyar UMKM</v>
      </c>
      <c r="H32" t="str">
        <f t="shared" si="1"/>
        <v>[ - ] Materai</v>
      </c>
      <c r="I32" t="str">
        <f t="shared" si="2"/>
        <v>5.1.02.01.01.0027 Belanja Alat/Bahan untuk Kegiatan Kantor-Benda Pos</v>
      </c>
      <c r="J32" t="str">
        <f t="shared" si="3"/>
        <v/>
      </c>
      <c r="K32" t="str">
        <f t="shared" si="4"/>
        <v/>
      </c>
      <c r="L32" t="str">
        <f t="shared" si="5"/>
        <v/>
      </c>
    </row>
    <row r="33" spans="1:12" ht="15.75" hidden="1" thickBot="1" x14ac:dyDescent="0.3">
      <c r="A33" s="70"/>
      <c r="B33" s="95" t="s">
        <v>110</v>
      </c>
      <c r="C33" s="95"/>
      <c r="D33" s="95"/>
      <c r="E33" s="95"/>
      <c r="G33" t="str">
        <f t="shared" si="0"/>
        <v>[ # ] Gebyar UMKM</v>
      </c>
      <c r="H33" t="str">
        <f t="shared" si="1"/>
        <v>[ - ] Materai</v>
      </c>
      <c r="I33" t="str">
        <f t="shared" si="2"/>
        <v>5.1.02.01.01.0027 Belanja Alat/Bahan untuk Kegiatan Kantor-Benda Pos</v>
      </c>
      <c r="J33" t="str">
        <f t="shared" si="3"/>
        <v/>
      </c>
      <c r="K33" t="str">
        <f t="shared" si="4"/>
        <v/>
      </c>
      <c r="L33" t="str">
        <f t="shared" si="5"/>
        <v/>
      </c>
    </row>
    <row r="34" spans="1:12" ht="25.5" hidden="1" customHeight="1" thickBot="1" x14ac:dyDescent="0.3">
      <c r="A34" s="70"/>
      <c r="B34" s="95" t="s">
        <v>111</v>
      </c>
      <c r="C34" s="95"/>
      <c r="D34" s="95"/>
      <c r="E34" s="95"/>
      <c r="G34" t="str">
        <f t="shared" si="0"/>
        <v>[ # ] Gebyar UMKM</v>
      </c>
      <c r="H34" t="str">
        <f t="shared" si="1"/>
        <v>[ - ] Materai</v>
      </c>
      <c r="I34" t="str">
        <f t="shared" si="2"/>
        <v>5.1.02.01.01.0027 Belanja Alat/Bahan untuk Kegiatan Kantor-Benda Pos</v>
      </c>
      <c r="J34" t="str">
        <f t="shared" si="3"/>
        <v/>
      </c>
      <c r="K34" t="str">
        <f t="shared" si="4"/>
        <v/>
      </c>
      <c r="L34" t="str">
        <f t="shared" si="5"/>
        <v/>
      </c>
    </row>
    <row r="35" spans="1:12" ht="15.75" thickBot="1" x14ac:dyDescent="0.3">
      <c r="A35" s="96"/>
      <c r="B35" s="77" t="s">
        <v>112</v>
      </c>
      <c r="C35" s="98" t="s">
        <v>126</v>
      </c>
      <c r="D35" s="98" t="s">
        <v>114</v>
      </c>
      <c r="E35" s="98" t="s">
        <v>127</v>
      </c>
      <c r="G35" t="str">
        <f t="shared" si="0"/>
        <v>[ # ] Gebyar UMKM</v>
      </c>
      <c r="H35" t="str">
        <f t="shared" si="1"/>
        <v>[ - ] Materai</v>
      </c>
      <c r="I35" t="str">
        <f t="shared" si="2"/>
        <v>5.1.02.01.01.0027 Belanja Alat/Bahan untuk Kegiatan Kantor-Benda Pos</v>
      </c>
      <c r="J35" t="str">
        <f t="shared" si="3"/>
        <v>8 Buah</v>
      </c>
      <c r="K35" t="str">
        <f t="shared" si="4"/>
        <v>Rp 14,000.00</v>
      </c>
      <c r="L35" t="str">
        <f t="shared" si="5"/>
        <v>Rp 112,000.00</v>
      </c>
    </row>
    <row r="36" spans="1:12" ht="15.75" hidden="1" thickBot="1" x14ac:dyDescent="0.3">
      <c r="A36" s="97"/>
      <c r="B36" s="78" t="s">
        <v>112</v>
      </c>
      <c r="C36" s="99"/>
      <c r="D36" s="99"/>
      <c r="E36" s="99"/>
      <c r="G36" t="str">
        <f t="shared" si="0"/>
        <v>[ # ] Gebyar UMKM</v>
      </c>
      <c r="H36" t="str">
        <f t="shared" si="1"/>
        <v>[ - ] Materai</v>
      </c>
      <c r="I36" t="str">
        <f t="shared" si="2"/>
        <v>5.1.02.01.01.0027 Belanja Alat/Bahan untuk Kegiatan Kantor-Benda Pos</v>
      </c>
      <c r="J36" t="str">
        <f t="shared" si="3"/>
        <v/>
      </c>
      <c r="K36" t="str">
        <f t="shared" si="4"/>
        <v/>
      </c>
      <c r="L36" t="str">
        <f t="shared" si="5"/>
        <v/>
      </c>
    </row>
    <row r="37" spans="1:12" ht="15.75" hidden="1" thickBot="1" x14ac:dyDescent="0.3">
      <c r="A37" s="70"/>
      <c r="B37" s="94" t="s">
        <v>128</v>
      </c>
      <c r="C37" s="94"/>
      <c r="D37" s="94"/>
      <c r="E37" s="94"/>
      <c r="G37" t="str">
        <f t="shared" si="0"/>
        <v>[ # ] Pelatihan Kelompok Sadar Wisata</v>
      </c>
      <c r="H37" t="str">
        <f t="shared" si="1"/>
        <v>[ - ] Materai</v>
      </c>
      <c r="I37" t="str">
        <f t="shared" si="2"/>
        <v>5.1.02.01.01.0027 Belanja Alat/Bahan untuk Kegiatan Kantor-Benda Pos</v>
      </c>
      <c r="J37" t="str">
        <f t="shared" si="3"/>
        <v/>
      </c>
      <c r="K37" t="str">
        <f t="shared" si="4"/>
        <v/>
      </c>
      <c r="L37" t="str">
        <f t="shared" si="5"/>
        <v/>
      </c>
    </row>
    <row r="38" spans="1:12" ht="15.75" hidden="1" thickBot="1" x14ac:dyDescent="0.3">
      <c r="A38" s="70"/>
      <c r="B38" s="95" t="s">
        <v>110</v>
      </c>
      <c r="C38" s="95"/>
      <c r="D38" s="95"/>
      <c r="E38" s="95"/>
      <c r="G38" t="str">
        <f t="shared" si="0"/>
        <v>[ # ] Pelatihan Kelompok Sadar Wisata</v>
      </c>
      <c r="H38" t="str">
        <f t="shared" si="1"/>
        <v>[ - ] Materai</v>
      </c>
      <c r="I38" t="str">
        <f t="shared" si="2"/>
        <v>5.1.02.01.01.0027 Belanja Alat/Bahan untuk Kegiatan Kantor-Benda Pos</v>
      </c>
      <c r="J38" t="str">
        <f t="shared" si="3"/>
        <v/>
      </c>
      <c r="K38" t="str">
        <f t="shared" si="4"/>
        <v/>
      </c>
      <c r="L38" t="str">
        <f t="shared" si="5"/>
        <v/>
      </c>
    </row>
    <row r="39" spans="1:12" ht="25.5" hidden="1" customHeight="1" thickBot="1" x14ac:dyDescent="0.3">
      <c r="A39" s="70"/>
      <c r="B39" s="95" t="s">
        <v>111</v>
      </c>
      <c r="C39" s="95"/>
      <c r="D39" s="95"/>
      <c r="E39" s="95"/>
      <c r="G39" t="str">
        <f t="shared" si="0"/>
        <v>[ # ] Pelatihan Kelompok Sadar Wisata</v>
      </c>
      <c r="H39" t="str">
        <f t="shared" si="1"/>
        <v>[ - ] Materai</v>
      </c>
      <c r="I39" t="str">
        <f t="shared" si="2"/>
        <v>5.1.02.01.01.0027 Belanja Alat/Bahan untuk Kegiatan Kantor-Benda Pos</v>
      </c>
      <c r="J39" t="str">
        <f t="shared" si="3"/>
        <v/>
      </c>
      <c r="K39" t="str">
        <f t="shared" si="4"/>
        <v/>
      </c>
      <c r="L39" t="str">
        <f t="shared" si="5"/>
        <v/>
      </c>
    </row>
    <row r="40" spans="1:12" ht="15.75" thickBot="1" x14ac:dyDescent="0.3">
      <c r="A40" s="96"/>
      <c r="B40" s="77" t="s">
        <v>112</v>
      </c>
      <c r="C40" s="98" t="s">
        <v>118</v>
      </c>
      <c r="D40" s="98" t="s">
        <v>114</v>
      </c>
      <c r="E40" s="98" t="s">
        <v>119</v>
      </c>
      <c r="G40" t="str">
        <f t="shared" si="0"/>
        <v>[ # ] Pelatihan Kelompok Sadar Wisata</v>
      </c>
      <c r="H40" t="str">
        <f t="shared" si="1"/>
        <v>[ - ] Materai</v>
      </c>
      <c r="I40" t="str">
        <f t="shared" si="2"/>
        <v>5.1.02.01.01.0027 Belanja Alat/Bahan untuk Kegiatan Kantor-Benda Pos</v>
      </c>
      <c r="J40" t="str">
        <f t="shared" si="3"/>
        <v>6 Buah</v>
      </c>
      <c r="K40" t="str">
        <f t="shared" si="4"/>
        <v>Rp 14,000.00</v>
      </c>
      <c r="L40" t="str">
        <f t="shared" si="5"/>
        <v>Rp 84,000.00</v>
      </c>
    </row>
    <row r="41" spans="1:12" ht="15.75" hidden="1" thickBot="1" x14ac:dyDescent="0.3">
      <c r="A41" s="97"/>
      <c r="B41" s="78" t="s">
        <v>112</v>
      </c>
      <c r="C41" s="99"/>
      <c r="D41" s="99"/>
      <c r="E41" s="99"/>
      <c r="G41" t="str">
        <f t="shared" si="0"/>
        <v>[ # ] Pelatihan Kelompok Sadar Wisata</v>
      </c>
      <c r="H41" t="str">
        <f t="shared" si="1"/>
        <v>[ - ] Materai</v>
      </c>
      <c r="I41" t="str">
        <f t="shared" si="2"/>
        <v>5.1.02.01.01.0027 Belanja Alat/Bahan untuk Kegiatan Kantor-Benda Pos</v>
      </c>
      <c r="J41" t="str">
        <f t="shared" si="3"/>
        <v/>
      </c>
      <c r="K41" t="str">
        <f t="shared" si="4"/>
        <v/>
      </c>
      <c r="L41" t="str">
        <f t="shared" si="5"/>
        <v/>
      </c>
    </row>
    <row r="42" spans="1:12" ht="15.75" hidden="1" thickBot="1" x14ac:dyDescent="0.3">
      <c r="A42" s="70"/>
      <c r="B42" s="94" t="s">
        <v>129</v>
      </c>
      <c r="C42" s="94"/>
      <c r="D42" s="94"/>
      <c r="E42" s="94"/>
      <c r="G42" t="str">
        <f t="shared" si="0"/>
        <v>[ # ] Peningkatan Kompetensi Kader PKK</v>
      </c>
      <c r="H42" t="str">
        <f t="shared" si="1"/>
        <v>[ - ] Materai</v>
      </c>
      <c r="I42" t="str">
        <f t="shared" si="2"/>
        <v>5.1.02.01.01.0027 Belanja Alat/Bahan untuk Kegiatan Kantor-Benda Pos</v>
      </c>
      <c r="J42" t="str">
        <f t="shared" si="3"/>
        <v/>
      </c>
      <c r="K42" t="str">
        <f t="shared" si="4"/>
        <v/>
      </c>
      <c r="L42" t="str">
        <f t="shared" si="5"/>
        <v/>
      </c>
    </row>
    <row r="43" spans="1:12" ht="15.75" hidden="1" thickBot="1" x14ac:dyDescent="0.3">
      <c r="A43" s="70"/>
      <c r="B43" s="95" t="s">
        <v>110</v>
      </c>
      <c r="C43" s="95"/>
      <c r="D43" s="95"/>
      <c r="E43" s="95"/>
      <c r="G43" t="str">
        <f t="shared" si="0"/>
        <v>[ # ] Peningkatan Kompetensi Kader PKK</v>
      </c>
      <c r="H43" t="str">
        <f t="shared" si="1"/>
        <v>[ - ] Materai</v>
      </c>
      <c r="I43" t="str">
        <f t="shared" si="2"/>
        <v>5.1.02.01.01.0027 Belanja Alat/Bahan untuk Kegiatan Kantor-Benda Pos</v>
      </c>
      <c r="J43" t="str">
        <f t="shared" si="3"/>
        <v/>
      </c>
      <c r="K43" t="str">
        <f t="shared" si="4"/>
        <v/>
      </c>
      <c r="L43" t="str">
        <f t="shared" si="5"/>
        <v/>
      </c>
    </row>
    <row r="44" spans="1:12" ht="25.5" hidden="1" customHeight="1" thickBot="1" x14ac:dyDescent="0.3">
      <c r="A44" s="70"/>
      <c r="B44" s="95" t="s">
        <v>111</v>
      </c>
      <c r="C44" s="95"/>
      <c r="D44" s="95"/>
      <c r="E44" s="95"/>
      <c r="G44" t="str">
        <f t="shared" si="0"/>
        <v>[ # ] Peningkatan Kompetensi Kader PKK</v>
      </c>
      <c r="H44" t="str">
        <f t="shared" si="1"/>
        <v>[ - ] Materai</v>
      </c>
      <c r="I44" t="str">
        <f t="shared" si="2"/>
        <v>5.1.02.01.01.0027 Belanja Alat/Bahan untuk Kegiatan Kantor-Benda Pos</v>
      </c>
      <c r="J44" t="str">
        <f t="shared" si="3"/>
        <v/>
      </c>
      <c r="K44" t="str">
        <f t="shared" si="4"/>
        <v/>
      </c>
      <c r="L44" t="str">
        <f t="shared" si="5"/>
        <v/>
      </c>
    </row>
    <row r="45" spans="1:12" ht="15.75" thickBot="1" x14ac:dyDescent="0.3">
      <c r="A45" s="96"/>
      <c r="B45" s="77" t="s">
        <v>112</v>
      </c>
      <c r="C45" s="98" t="s">
        <v>130</v>
      </c>
      <c r="D45" s="98" t="s">
        <v>114</v>
      </c>
      <c r="E45" s="98" t="s">
        <v>131</v>
      </c>
      <c r="G45" t="str">
        <f t="shared" si="0"/>
        <v>[ # ] Peningkatan Kompetensi Kader PKK</v>
      </c>
      <c r="H45" t="str">
        <f t="shared" si="1"/>
        <v>[ - ] Materai</v>
      </c>
      <c r="I45" t="str">
        <f t="shared" si="2"/>
        <v>5.1.02.01.01.0027 Belanja Alat/Bahan untuk Kegiatan Kantor-Benda Pos</v>
      </c>
      <c r="J45" t="str">
        <f t="shared" si="3"/>
        <v>2 Buah</v>
      </c>
      <c r="K45" t="str">
        <f t="shared" si="4"/>
        <v>Rp 14,000.00</v>
      </c>
      <c r="L45" t="str">
        <f t="shared" si="5"/>
        <v>Rp 28,000.00</v>
      </c>
    </row>
    <row r="46" spans="1:12" ht="15.75" hidden="1" thickBot="1" x14ac:dyDescent="0.3">
      <c r="A46" s="97"/>
      <c r="B46" s="78" t="s">
        <v>112</v>
      </c>
      <c r="C46" s="99"/>
      <c r="D46" s="99"/>
      <c r="E46" s="99"/>
      <c r="G46" t="str">
        <f t="shared" si="0"/>
        <v>[ # ] Peningkatan Kompetensi Kader PKK</v>
      </c>
      <c r="H46" t="str">
        <f t="shared" si="1"/>
        <v>[ - ] Materai</v>
      </c>
      <c r="I46" t="str">
        <f t="shared" si="2"/>
        <v>5.1.02.01.01.0027 Belanja Alat/Bahan untuk Kegiatan Kantor-Benda Pos</v>
      </c>
      <c r="J46" t="str">
        <f t="shared" si="3"/>
        <v/>
      </c>
      <c r="K46" t="str">
        <f t="shared" si="4"/>
        <v/>
      </c>
      <c r="L46" t="str">
        <f t="shared" si="5"/>
        <v/>
      </c>
    </row>
    <row r="47" spans="1:12" ht="15.75" hidden="1" thickBot="1" x14ac:dyDescent="0.3">
      <c r="A47" s="70"/>
      <c r="B47" s="94" t="s">
        <v>109</v>
      </c>
      <c r="C47" s="94"/>
      <c r="D47" s="94"/>
      <c r="E47" s="94"/>
      <c r="G47" t="str">
        <f t="shared" si="0"/>
        <v>[ # ] Sosialisasi Pencegahan dan Penanggulangan DBD</v>
      </c>
      <c r="H47" t="str">
        <f t="shared" si="1"/>
        <v>[ - ] Materai</v>
      </c>
      <c r="I47" t="str">
        <f t="shared" si="2"/>
        <v>5.1.02.01.01.0027 Belanja Alat/Bahan untuk Kegiatan Kantor-Benda Pos</v>
      </c>
      <c r="J47" t="str">
        <f t="shared" si="3"/>
        <v/>
      </c>
      <c r="K47" t="str">
        <f t="shared" si="4"/>
        <v/>
      </c>
      <c r="L47" t="str">
        <f t="shared" si="5"/>
        <v/>
      </c>
    </row>
    <row r="48" spans="1:12" ht="25.5" hidden="1" customHeight="1" thickBot="1" x14ac:dyDescent="0.3">
      <c r="A48" s="70"/>
      <c r="B48" s="95" t="s">
        <v>132</v>
      </c>
      <c r="C48" s="95"/>
      <c r="D48" s="95"/>
      <c r="E48" s="95"/>
      <c r="G48" t="str">
        <f t="shared" si="0"/>
        <v>[ # ] Sosialisasi Pencegahan dan Penanggulangan DBD</v>
      </c>
      <c r="H48" t="str">
        <f t="shared" si="1"/>
        <v>[ - ] Belanja Cetak MMT Sosialisasi Pencegahan dan Penanggulangan DBD</v>
      </c>
      <c r="I48" t="str">
        <f t="shared" si="2"/>
        <v>5.1.02.01.01.0027 Belanja Alat/Bahan untuk Kegiatan Kantor-Benda Pos</v>
      </c>
      <c r="J48" t="str">
        <f t="shared" si="3"/>
        <v/>
      </c>
      <c r="K48" t="str">
        <f t="shared" si="4"/>
        <v/>
      </c>
      <c r="L48" t="str">
        <f t="shared" si="5"/>
        <v/>
      </c>
    </row>
    <row r="49" spans="1:12" ht="25.5" hidden="1" customHeight="1" thickBot="1" x14ac:dyDescent="0.3">
      <c r="A49" s="70"/>
      <c r="B49" s="95" t="s">
        <v>133</v>
      </c>
      <c r="C49" s="95"/>
      <c r="D49" s="95"/>
      <c r="E49" s="95"/>
      <c r="G49" t="str">
        <f t="shared" si="0"/>
        <v>[ # ] Sosialisasi Pencegahan dan Penanggulangan DBD</v>
      </c>
      <c r="H49" t="str">
        <f t="shared" si="1"/>
        <v>[ - ] Belanja Cetak MMT Sosialisasi Pencegahan dan Penanggulangan DBD</v>
      </c>
      <c r="I49" t="str">
        <f t="shared" si="2"/>
        <v>5.1.02.01.01.0026 Belanja Alat/Bahan untuk Kegiatan Kantor- Bahan Cetak</v>
      </c>
      <c r="J49" t="str">
        <f t="shared" si="3"/>
        <v/>
      </c>
      <c r="K49" t="str">
        <f t="shared" si="4"/>
        <v/>
      </c>
      <c r="L49" t="str">
        <f t="shared" si="5"/>
        <v/>
      </c>
    </row>
    <row r="50" spans="1:12" ht="15.75" thickBot="1" x14ac:dyDescent="0.3">
      <c r="A50" s="96"/>
      <c r="B50" s="77" t="s">
        <v>134</v>
      </c>
      <c r="C50" s="98" t="s">
        <v>136</v>
      </c>
      <c r="D50" s="98" t="s">
        <v>137</v>
      </c>
      <c r="E50" s="98" t="s">
        <v>138</v>
      </c>
      <c r="G50" t="str">
        <f t="shared" si="0"/>
        <v>[ # ] Sosialisasi Pencegahan dan Penanggulangan DBD</v>
      </c>
      <c r="H50" t="str">
        <f t="shared" si="1"/>
        <v>[ - ] Belanja Cetak MMT Sosialisasi Pencegahan dan Penanggulangan DBD</v>
      </c>
      <c r="I50" t="str">
        <f t="shared" si="2"/>
        <v>5.1.02.01.01.0026 Belanja Alat/Bahan untuk Kegiatan Kantor- Bahan Cetak</v>
      </c>
      <c r="J50" t="str">
        <f t="shared" si="3"/>
        <v>1 Buah x 8 M2</v>
      </c>
      <c r="K50" t="str">
        <f t="shared" si="4"/>
        <v>Rp 30,800.00</v>
      </c>
      <c r="L50" t="str">
        <f t="shared" si="5"/>
        <v>Rp 246,400.00</v>
      </c>
    </row>
    <row r="51" spans="1:12" ht="15.75" hidden="1" thickBot="1" x14ac:dyDescent="0.3">
      <c r="A51" s="97"/>
      <c r="B51" s="78" t="s">
        <v>135</v>
      </c>
      <c r="C51" s="99"/>
      <c r="D51" s="99"/>
      <c r="E51" s="99"/>
      <c r="G51" t="str">
        <f t="shared" si="0"/>
        <v>[ # ] Sosialisasi Pencegahan dan Penanggulangan DBD</v>
      </c>
      <c r="H51" t="str">
        <f t="shared" si="1"/>
        <v>[ - ] Belanja Cetak MMT Sosialisasi Pencegahan dan Penanggulangan DBD</v>
      </c>
      <c r="I51" t="str">
        <f t="shared" si="2"/>
        <v>5.1.02.01.01.0026 Belanja Alat/Bahan untuk Kegiatan Kantor- Bahan Cetak</v>
      </c>
      <c r="J51" t="str">
        <f t="shared" si="3"/>
        <v/>
      </c>
      <c r="K51" t="str">
        <f t="shared" si="4"/>
        <v/>
      </c>
      <c r="L51" t="str">
        <f t="shared" si="5"/>
        <v/>
      </c>
    </row>
    <row r="52" spans="1:12" ht="25.5" hidden="1" customHeight="1" thickBot="1" x14ac:dyDescent="0.3">
      <c r="A52" s="70"/>
      <c r="B52" s="94" t="s">
        <v>139</v>
      </c>
      <c r="C52" s="94"/>
      <c r="D52" s="94"/>
      <c r="E52" s="94"/>
      <c r="G52" t="str">
        <f t="shared" si="0"/>
        <v>[ # ] Sosialisasi Pencegahan dan Penanggulangan DBD</v>
      </c>
      <c r="H52" t="str">
        <f t="shared" si="1"/>
        <v>[ - ] Belanja ATK Sosialisasi Pencegahan dan Penanggulangan DBD</v>
      </c>
      <c r="I52" t="str">
        <f t="shared" si="2"/>
        <v>5.1.02.01.01.0026 Belanja Alat/Bahan untuk Kegiatan Kantor- Bahan Cetak</v>
      </c>
      <c r="J52" t="str">
        <f t="shared" si="3"/>
        <v/>
      </c>
      <c r="K52" t="str">
        <f t="shared" si="4"/>
        <v/>
      </c>
      <c r="L52" t="str">
        <f t="shared" si="5"/>
        <v/>
      </c>
    </row>
    <row r="53" spans="1:12" ht="25.5" hidden="1" customHeight="1" thickBot="1" x14ac:dyDescent="0.3">
      <c r="A53" s="70"/>
      <c r="B53" s="95" t="s">
        <v>140</v>
      </c>
      <c r="C53" s="95"/>
      <c r="D53" s="95"/>
      <c r="E53" s="95"/>
      <c r="G53" t="str">
        <f t="shared" si="0"/>
        <v>[ # ] Sosialisasi Pencegahan dan Penanggulangan DBD</v>
      </c>
      <c r="H53" t="str">
        <f t="shared" si="1"/>
        <v>[ - ] Belanja ATK Sosialisasi Pencegahan dan Penanggulangan DBD</v>
      </c>
      <c r="I53" t="str">
        <f t="shared" si="2"/>
        <v>5.1.02.01.01.0024 Belanja Alat/Bahan untuk Kegiatan Kantor-Alat Tulis Kantor</v>
      </c>
      <c r="J53" t="str">
        <f t="shared" si="3"/>
        <v/>
      </c>
      <c r="K53" t="str">
        <f t="shared" si="4"/>
        <v/>
      </c>
      <c r="L53" t="str">
        <f t="shared" si="5"/>
        <v/>
      </c>
    </row>
    <row r="54" spans="1:12" ht="15.75" thickBot="1" x14ac:dyDescent="0.3">
      <c r="A54" s="96"/>
      <c r="B54" s="77" t="s">
        <v>141</v>
      </c>
      <c r="C54" s="98" t="s">
        <v>143</v>
      </c>
      <c r="D54" s="98" t="s">
        <v>144</v>
      </c>
      <c r="E54" s="98" t="s">
        <v>145</v>
      </c>
      <c r="G54" t="str">
        <f t="shared" si="0"/>
        <v>[ # ] Sosialisasi Pencegahan dan Penanggulangan DBD</v>
      </c>
      <c r="H54" t="str">
        <f t="shared" si="1"/>
        <v>[ - ] Belanja ATK Sosialisasi Pencegahan dan Penanggulangan DBD</v>
      </c>
      <c r="I54" t="str">
        <f t="shared" si="2"/>
        <v>5.1.02.01.01.0024 Belanja Alat/Bahan untuk Kegiatan Kantor-Alat Tulis Kantor</v>
      </c>
      <c r="J54" t="str">
        <f t="shared" si="3"/>
        <v>40 Buah</v>
      </c>
      <c r="K54" t="str">
        <f t="shared" si="4"/>
        <v>Rp 2,400.00</v>
      </c>
      <c r="L54" t="str">
        <f t="shared" si="5"/>
        <v>Rp 96,000.00</v>
      </c>
    </row>
    <row r="55" spans="1:12" ht="15.75" hidden="1" thickBot="1" x14ac:dyDescent="0.3">
      <c r="A55" s="97"/>
      <c r="B55" s="78" t="s">
        <v>142</v>
      </c>
      <c r="C55" s="99"/>
      <c r="D55" s="99"/>
      <c r="E55" s="99"/>
      <c r="G55" t="str">
        <f t="shared" si="0"/>
        <v>[ # ] Sosialisasi Pencegahan dan Penanggulangan DBD</v>
      </c>
      <c r="H55" t="str">
        <f t="shared" si="1"/>
        <v>[ - ] Belanja ATK Sosialisasi Pencegahan dan Penanggulangan DBD</v>
      </c>
      <c r="I55" t="str">
        <f t="shared" si="2"/>
        <v>5.1.02.01.01.0024 Belanja Alat/Bahan untuk Kegiatan Kantor-Alat Tulis Kantor</v>
      </c>
      <c r="J55" t="str">
        <f t="shared" si="3"/>
        <v/>
      </c>
      <c r="K55" t="str">
        <f t="shared" si="4"/>
        <v/>
      </c>
      <c r="L55" t="str">
        <f t="shared" si="5"/>
        <v/>
      </c>
    </row>
    <row r="56" spans="1:12" ht="15.75" thickBot="1" x14ac:dyDescent="0.3">
      <c r="A56" s="96"/>
      <c r="B56" s="77" t="s">
        <v>146</v>
      </c>
      <c r="C56" s="98" t="s">
        <v>143</v>
      </c>
      <c r="D56" s="98" t="s">
        <v>148</v>
      </c>
      <c r="E56" s="98" t="s">
        <v>149</v>
      </c>
      <c r="G56" t="str">
        <f t="shared" si="0"/>
        <v>[ # ] Sosialisasi Pencegahan dan Penanggulangan DBD</v>
      </c>
      <c r="H56" t="str">
        <f t="shared" si="1"/>
        <v>[ - ] Belanja ATK Sosialisasi Pencegahan dan Penanggulangan DBD</v>
      </c>
      <c r="I56" t="str">
        <f t="shared" si="2"/>
        <v>5.1.02.01.01.0024 Belanja Alat/Bahan untuk Kegiatan Kantor-Alat Tulis Kantor</v>
      </c>
      <c r="J56" t="str">
        <f t="shared" si="3"/>
        <v>40 Buah</v>
      </c>
      <c r="K56" t="str">
        <f t="shared" si="4"/>
        <v>Rp 6,300.00</v>
      </c>
      <c r="L56" t="str">
        <f t="shared" si="5"/>
        <v>Rp 252,000.00</v>
      </c>
    </row>
    <row r="57" spans="1:12" ht="15.75" hidden="1" thickBot="1" x14ac:dyDescent="0.3">
      <c r="A57" s="97"/>
      <c r="B57" s="78" t="s">
        <v>147</v>
      </c>
      <c r="C57" s="99"/>
      <c r="D57" s="99"/>
      <c r="E57" s="99"/>
      <c r="G57" t="str">
        <f t="shared" si="0"/>
        <v>[ # ] Sosialisasi Pencegahan dan Penanggulangan DBD</v>
      </c>
      <c r="H57" t="str">
        <f t="shared" si="1"/>
        <v>[ - ] Belanja ATK Sosialisasi Pencegahan dan Penanggulangan DBD</v>
      </c>
      <c r="I57" t="str">
        <f t="shared" si="2"/>
        <v>5.1.02.01.01.0024 Belanja Alat/Bahan untuk Kegiatan Kantor-Alat Tulis Kantor</v>
      </c>
      <c r="J57" t="str">
        <f t="shared" si="3"/>
        <v/>
      </c>
      <c r="K57" t="str">
        <f t="shared" si="4"/>
        <v/>
      </c>
      <c r="L57" t="str">
        <f t="shared" si="5"/>
        <v/>
      </c>
    </row>
    <row r="58" spans="1:12" ht="15.75" thickBot="1" x14ac:dyDescent="0.3">
      <c r="A58" s="96"/>
      <c r="B58" s="77" t="s">
        <v>150</v>
      </c>
      <c r="C58" s="98" t="s">
        <v>143</v>
      </c>
      <c r="D58" s="98" t="s">
        <v>152</v>
      </c>
      <c r="E58" s="98" t="s">
        <v>153</v>
      </c>
      <c r="G58" t="str">
        <f t="shared" si="0"/>
        <v>[ # ] Sosialisasi Pencegahan dan Penanggulangan DBD</v>
      </c>
      <c r="H58" t="str">
        <f t="shared" si="1"/>
        <v>[ - ] Belanja ATK Sosialisasi Pencegahan dan Penanggulangan DBD</v>
      </c>
      <c r="I58" t="str">
        <f t="shared" si="2"/>
        <v>5.1.02.01.01.0024 Belanja Alat/Bahan untuk Kegiatan Kantor-Alat Tulis Kantor</v>
      </c>
      <c r="J58" t="str">
        <f t="shared" si="3"/>
        <v>40 Buah</v>
      </c>
      <c r="K58" t="str">
        <f t="shared" si="4"/>
        <v>Rp 8,400.00</v>
      </c>
      <c r="L58" t="str">
        <f t="shared" si="5"/>
        <v>Rp 336,000.00</v>
      </c>
    </row>
    <row r="59" spans="1:12" ht="15.75" hidden="1" thickBot="1" x14ac:dyDescent="0.3">
      <c r="A59" s="97"/>
      <c r="B59" s="78" t="s">
        <v>151</v>
      </c>
      <c r="C59" s="99"/>
      <c r="D59" s="99"/>
      <c r="E59" s="99"/>
      <c r="G59" t="str">
        <f t="shared" si="0"/>
        <v>[ # ] Sosialisasi Pencegahan dan Penanggulangan DBD</v>
      </c>
      <c r="H59" t="str">
        <f t="shared" si="1"/>
        <v>[ - ] Belanja ATK Sosialisasi Pencegahan dan Penanggulangan DBD</v>
      </c>
      <c r="I59" t="str">
        <f t="shared" si="2"/>
        <v>5.1.02.01.01.0024 Belanja Alat/Bahan untuk Kegiatan Kantor-Alat Tulis Kantor</v>
      </c>
      <c r="J59" t="str">
        <f t="shared" si="3"/>
        <v/>
      </c>
      <c r="K59" t="str">
        <f t="shared" si="4"/>
        <v/>
      </c>
      <c r="L59" t="str">
        <f t="shared" si="5"/>
        <v/>
      </c>
    </row>
    <row r="60" spans="1:12" ht="15.75" thickBot="1" x14ac:dyDescent="0.3">
      <c r="A60" s="96"/>
      <c r="B60" s="77" t="s">
        <v>154</v>
      </c>
      <c r="C60" s="98" t="s">
        <v>156</v>
      </c>
      <c r="D60" s="98" t="s">
        <v>157</v>
      </c>
      <c r="E60" s="98" t="s">
        <v>157</v>
      </c>
      <c r="G60" t="str">
        <f t="shared" si="0"/>
        <v>[ # ] Sosialisasi Pencegahan dan Penanggulangan DBD</v>
      </c>
      <c r="H60" t="str">
        <f t="shared" si="1"/>
        <v>[ - ] Belanja ATK Sosialisasi Pencegahan dan Penanggulangan DBD</v>
      </c>
      <c r="I60" t="str">
        <f t="shared" si="2"/>
        <v>5.1.02.01.01.0024 Belanja Alat/Bahan untuk Kegiatan Kantor-Alat Tulis Kantor</v>
      </c>
      <c r="J60" t="str">
        <f t="shared" si="3"/>
        <v>1 Dos</v>
      </c>
      <c r="K60" t="str">
        <f t="shared" si="4"/>
        <v>Rp 16,900.00</v>
      </c>
      <c r="L60" t="str">
        <f t="shared" si="5"/>
        <v>Rp 16,900.00</v>
      </c>
    </row>
    <row r="61" spans="1:12" ht="15.75" hidden="1" thickBot="1" x14ac:dyDescent="0.3">
      <c r="A61" s="97"/>
      <c r="B61" s="78" t="s">
        <v>155</v>
      </c>
      <c r="C61" s="99"/>
      <c r="D61" s="99"/>
      <c r="E61" s="99"/>
      <c r="G61" t="str">
        <f t="shared" si="0"/>
        <v>[ # ] Sosialisasi Pencegahan dan Penanggulangan DBD</v>
      </c>
      <c r="H61" t="str">
        <f t="shared" si="1"/>
        <v>[ - ] Belanja ATK Sosialisasi Pencegahan dan Penanggulangan DBD</v>
      </c>
      <c r="I61" t="str">
        <f t="shared" si="2"/>
        <v>5.1.02.01.01.0024 Belanja Alat/Bahan untuk Kegiatan Kantor-Alat Tulis Kantor</v>
      </c>
      <c r="J61" t="str">
        <f t="shared" si="3"/>
        <v/>
      </c>
      <c r="K61" t="str">
        <f t="shared" si="4"/>
        <v/>
      </c>
      <c r="L61" t="str">
        <f t="shared" si="5"/>
        <v/>
      </c>
    </row>
    <row r="62" spans="1:12" ht="25.5" hidden="1" customHeight="1" thickBot="1" x14ac:dyDescent="0.3">
      <c r="A62" s="70"/>
      <c r="B62" s="94" t="s">
        <v>158</v>
      </c>
      <c r="C62" s="94"/>
      <c r="D62" s="94"/>
      <c r="E62" s="94"/>
      <c r="G62" t="str">
        <f t="shared" si="0"/>
        <v>[ # ] Sosialisasi Pencegahan dan Penanggulangan DBD</v>
      </c>
      <c r="H62" t="str">
        <f t="shared" si="1"/>
        <v>[ - ] Belanja fotocopy Sosialisasi Pencegahan dan Penaggulangan DBD</v>
      </c>
      <c r="I62" t="str">
        <f t="shared" si="2"/>
        <v>5.1.02.01.01.0024 Belanja Alat/Bahan untuk Kegiatan Kantor-Alat Tulis Kantor</v>
      </c>
      <c r="J62" t="str">
        <f t="shared" si="3"/>
        <v/>
      </c>
      <c r="K62" t="str">
        <f t="shared" si="4"/>
        <v/>
      </c>
      <c r="L62" t="str">
        <f t="shared" si="5"/>
        <v/>
      </c>
    </row>
    <row r="63" spans="1:12" ht="25.5" hidden="1" customHeight="1" thickBot="1" x14ac:dyDescent="0.3">
      <c r="A63" s="70"/>
      <c r="B63" s="95" t="s">
        <v>133</v>
      </c>
      <c r="C63" s="95"/>
      <c r="D63" s="95"/>
      <c r="E63" s="95"/>
      <c r="G63" t="str">
        <f t="shared" si="0"/>
        <v>[ # ] Sosialisasi Pencegahan dan Penanggulangan DBD</v>
      </c>
      <c r="H63" t="str">
        <f t="shared" si="1"/>
        <v>[ - ] Belanja fotocopy Sosialisasi Pencegahan dan Penaggulangan DBD</v>
      </c>
      <c r="I63" t="str">
        <f t="shared" si="2"/>
        <v>5.1.02.01.01.0026 Belanja Alat/Bahan untuk Kegiatan Kantor- Bahan Cetak</v>
      </c>
      <c r="J63" t="str">
        <f t="shared" si="3"/>
        <v/>
      </c>
      <c r="K63" t="str">
        <f t="shared" si="4"/>
        <v/>
      </c>
      <c r="L63" t="str">
        <f t="shared" si="5"/>
        <v/>
      </c>
    </row>
    <row r="64" spans="1:12" ht="15.75" thickBot="1" x14ac:dyDescent="0.3">
      <c r="A64" s="96"/>
      <c r="B64" s="77" t="s">
        <v>159</v>
      </c>
      <c r="C64" s="98" t="s">
        <v>161</v>
      </c>
      <c r="D64" s="98" t="s">
        <v>162</v>
      </c>
      <c r="E64" s="98" t="s">
        <v>163</v>
      </c>
      <c r="G64" t="str">
        <f t="shared" si="0"/>
        <v>[ # ] Sosialisasi Pencegahan dan Penanggulangan DBD</v>
      </c>
      <c r="H64" t="str">
        <f t="shared" si="1"/>
        <v>[ - ] Belanja fotocopy Sosialisasi Pencegahan dan Penaggulangan DBD</v>
      </c>
      <c r="I64" t="str">
        <f t="shared" si="2"/>
        <v>5.1.02.01.01.0026 Belanja Alat/Bahan untuk Kegiatan Kantor- Bahan Cetak</v>
      </c>
      <c r="J64" t="str">
        <f t="shared" si="3"/>
        <v>700 Lembar</v>
      </c>
      <c r="K64" t="str">
        <f t="shared" si="4"/>
        <v>Rp 300.00</v>
      </c>
      <c r="L64" t="str">
        <f t="shared" si="5"/>
        <v>Rp 210,000.00</v>
      </c>
    </row>
    <row r="65" spans="1:12" ht="15.75" hidden="1" thickBot="1" x14ac:dyDescent="0.3">
      <c r="A65" s="97"/>
      <c r="B65" s="78" t="s">
        <v>160</v>
      </c>
      <c r="C65" s="99"/>
      <c r="D65" s="99"/>
      <c r="E65" s="99"/>
      <c r="G65" t="str">
        <f t="shared" si="0"/>
        <v>[ # ] Sosialisasi Pencegahan dan Penanggulangan DBD</v>
      </c>
      <c r="H65" t="str">
        <f t="shared" si="1"/>
        <v>[ - ] Belanja fotocopy Sosialisasi Pencegahan dan Penaggulangan DBD</v>
      </c>
      <c r="I65" t="str">
        <f t="shared" si="2"/>
        <v>5.1.02.01.01.0026 Belanja Alat/Bahan untuk Kegiatan Kantor- Bahan Cetak</v>
      </c>
      <c r="J65" t="str">
        <f t="shared" si="3"/>
        <v/>
      </c>
      <c r="K65" t="str">
        <f t="shared" si="4"/>
        <v/>
      </c>
      <c r="L65" t="str">
        <f t="shared" si="5"/>
        <v/>
      </c>
    </row>
    <row r="66" spans="1:12" ht="15.75" hidden="1" thickBot="1" x14ac:dyDescent="0.3">
      <c r="A66" s="70"/>
      <c r="B66" s="94" t="s">
        <v>125</v>
      </c>
      <c r="C66" s="94"/>
      <c r="D66" s="94"/>
      <c r="E66" s="94"/>
      <c r="G66" t="str">
        <f t="shared" si="0"/>
        <v>[ # ] Gebyar UMKM</v>
      </c>
      <c r="H66" t="str">
        <f t="shared" si="1"/>
        <v>[ - ] Belanja fotocopy Sosialisasi Pencegahan dan Penaggulangan DBD</v>
      </c>
      <c r="I66" t="str">
        <f t="shared" si="2"/>
        <v>5.1.02.01.01.0026 Belanja Alat/Bahan untuk Kegiatan Kantor- Bahan Cetak</v>
      </c>
      <c r="J66" t="str">
        <f t="shared" si="3"/>
        <v/>
      </c>
      <c r="K66" t="str">
        <f t="shared" si="4"/>
        <v/>
      </c>
      <c r="L66" t="str">
        <f t="shared" si="5"/>
        <v/>
      </c>
    </row>
    <row r="67" spans="1:12" ht="15.75" hidden="1" thickBot="1" x14ac:dyDescent="0.3">
      <c r="A67" s="70"/>
      <c r="B67" s="95" t="s">
        <v>164</v>
      </c>
      <c r="C67" s="95"/>
      <c r="D67" s="95"/>
      <c r="E67" s="95"/>
      <c r="G67" t="str">
        <f t="shared" ref="G67:G130" si="6">IF(LEFT(B67,5)="[ # ]",B67,G66)</f>
        <v>[ # ] Gebyar UMKM</v>
      </c>
      <c r="H67" t="str">
        <f t="shared" ref="H67:H130" si="7">IF(LEFT(B67,5)="[ - ]",B67,H66)</f>
        <v>[ - ] Snack</v>
      </c>
      <c r="I67" t="str">
        <f t="shared" ref="I67:I130" si="8">IF(LEFT(B67,1)="5",B67,I66)</f>
        <v>5.1.02.01.01.0026 Belanja Alat/Bahan untuk Kegiatan Kantor- Bahan Cetak</v>
      </c>
      <c r="J67" t="str">
        <f t="shared" ref="J67:J130" si="9">IF(ISBLANK(C67),"",C67)</f>
        <v/>
      </c>
      <c r="K67" t="str">
        <f t="shared" ref="K67:K130" si="10">IF(ISBLANK(D67),"",D67)</f>
        <v/>
      </c>
      <c r="L67" t="str">
        <f t="shared" ref="L67:L130" si="11">IF(ISBLANK(E67),"",E67)</f>
        <v/>
      </c>
    </row>
    <row r="68" spans="1:12" ht="15.75" hidden="1" thickBot="1" x14ac:dyDescent="0.3">
      <c r="A68" s="70"/>
      <c r="B68" s="95" t="s">
        <v>165</v>
      </c>
      <c r="C68" s="95"/>
      <c r="D68" s="95"/>
      <c r="E68" s="95"/>
      <c r="G68" t="str">
        <f t="shared" si="6"/>
        <v>[ # ] Gebyar UMKM</v>
      </c>
      <c r="H68" t="str">
        <f t="shared" si="7"/>
        <v>[ - ] Snack</v>
      </c>
      <c r="I68" t="str">
        <f t="shared" si="8"/>
        <v>5.1.02.01.01.0052 Belanja Makanan dan Minuman Rapat</v>
      </c>
      <c r="J68" t="str">
        <f t="shared" si="9"/>
        <v/>
      </c>
      <c r="K68" t="str">
        <f t="shared" si="10"/>
        <v/>
      </c>
      <c r="L68" t="str">
        <f t="shared" si="11"/>
        <v/>
      </c>
    </row>
    <row r="69" spans="1:12" ht="15.75" thickBot="1" x14ac:dyDescent="0.3">
      <c r="A69" s="96"/>
      <c r="B69" s="77" t="s">
        <v>166</v>
      </c>
      <c r="C69" s="98" t="s">
        <v>168</v>
      </c>
      <c r="D69" s="98" t="s">
        <v>169</v>
      </c>
      <c r="E69" s="98" t="s">
        <v>170</v>
      </c>
      <c r="G69" t="str">
        <f t="shared" si="6"/>
        <v>[ # ] Gebyar UMKM</v>
      </c>
      <c r="H69" t="str">
        <f t="shared" si="7"/>
        <v>[ - ] Snack</v>
      </c>
      <c r="I69" t="str">
        <f t="shared" si="8"/>
        <v>5.1.02.01.01.0052 Belanja Makanan dan Minuman Rapat</v>
      </c>
      <c r="J69" t="str">
        <f t="shared" si="9"/>
        <v>120 Dos x 2 Kali</v>
      </c>
      <c r="K69" t="str">
        <f t="shared" si="10"/>
        <v>Rp 25,000.00</v>
      </c>
      <c r="L69" t="str">
        <f t="shared" si="11"/>
        <v>Rp 6,000,000.00</v>
      </c>
    </row>
    <row r="70" spans="1:12" ht="15.75" hidden="1" thickBot="1" x14ac:dyDescent="0.3">
      <c r="A70" s="97"/>
      <c r="B70" s="78" t="s">
        <v>167</v>
      </c>
      <c r="C70" s="99"/>
      <c r="D70" s="99"/>
      <c r="E70" s="99"/>
      <c r="G70" t="str">
        <f t="shared" si="6"/>
        <v>[ # ] Gebyar UMKM</v>
      </c>
      <c r="H70" t="str">
        <f t="shared" si="7"/>
        <v>[ - ] Snack</v>
      </c>
      <c r="I70" t="str">
        <f t="shared" si="8"/>
        <v>5.1.02.01.01.0052 Belanja Makanan dan Minuman Rapat</v>
      </c>
      <c r="J70" t="str">
        <f t="shared" si="9"/>
        <v/>
      </c>
      <c r="K70" t="str">
        <f t="shared" si="10"/>
        <v/>
      </c>
      <c r="L70" t="str">
        <f t="shared" si="11"/>
        <v/>
      </c>
    </row>
    <row r="71" spans="1:12" ht="15.75" hidden="1" thickBot="1" x14ac:dyDescent="0.3">
      <c r="A71" s="70"/>
      <c r="B71" s="94" t="s">
        <v>109</v>
      </c>
      <c r="C71" s="94"/>
      <c r="D71" s="94"/>
      <c r="E71" s="94"/>
      <c r="G71" t="str">
        <f t="shared" si="6"/>
        <v>[ # ] Sosialisasi Pencegahan dan Penanggulangan DBD</v>
      </c>
      <c r="H71" t="str">
        <f t="shared" si="7"/>
        <v>[ - ] Snack</v>
      </c>
      <c r="I71" t="str">
        <f t="shared" si="8"/>
        <v>5.1.02.01.01.0052 Belanja Makanan dan Minuman Rapat</v>
      </c>
      <c r="J71" t="str">
        <f t="shared" si="9"/>
        <v/>
      </c>
      <c r="K71" t="str">
        <f t="shared" si="10"/>
        <v/>
      </c>
      <c r="L71" t="str">
        <f t="shared" si="11"/>
        <v/>
      </c>
    </row>
    <row r="72" spans="1:12" ht="15.75" hidden="1" thickBot="1" x14ac:dyDescent="0.3">
      <c r="A72" s="70"/>
      <c r="B72" s="95" t="s">
        <v>171</v>
      </c>
      <c r="C72" s="95"/>
      <c r="D72" s="95"/>
      <c r="E72" s="95"/>
      <c r="G72" t="str">
        <f t="shared" si="6"/>
        <v>[ # ] Sosialisasi Pencegahan dan Penanggulangan DBD</v>
      </c>
      <c r="H72" t="str">
        <f t="shared" si="7"/>
        <v>[ - ] Belanja Snack Rapat Tim</v>
      </c>
      <c r="I72" t="str">
        <f t="shared" si="8"/>
        <v>5.1.02.01.01.0052 Belanja Makanan dan Minuman Rapat</v>
      </c>
      <c r="J72" t="str">
        <f t="shared" si="9"/>
        <v/>
      </c>
      <c r="K72" t="str">
        <f t="shared" si="10"/>
        <v/>
      </c>
      <c r="L72" t="str">
        <f t="shared" si="11"/>
        <v/>
      </c>
    </row>
    <row r="73" spans="1:12" ht="15.75" hidden="1" thickBot="1" x14ac:dyDescent="0.3">
      <c r="A73" s="70"/>
      <c r="B73" s="95" t="s">
        <v>165</v>
      </c>
      <c r="C73" s="95"/>
      <c r="D73" s="95"/>
      <c r="E73" s="95"/>
      <c r="G73" t="str">
        <f t="shared" si="6"/>
        <v>[ # ] Sosialisasi Pencegahan dan Penanggulangan DBD</v>
      </c>
      <c r="H73" t="str">
        <f t="shared" si="7"/>
        <v>[ - ] Belanja Snack Rapat Tim</v>
      </c>
      <c r="I73" t="str">
        <f t="shared" si="8"/>
        <v>5.1.02.01.01.0052 Belanja Makanan dan Minuman Rapat</v>
      </c>
      <c r="J73" t="str">
        <f t="shared" si="9"/>
        <v/>
      </c>
      <c r="K73" t="str">
        <f t="shared" si="10"/>
        <v/>
      </c>
      <c r="L73" t="str">
        <f t="shared" si="11"/>
        <v/>
      </c>
    </row>
    <row r="74" spans="1:12" ht="15.75" thickBot="1" x14ac:dyDescent="0.3">
      <c r="A74" s="96"/>
      <c r="B74" s="77" t="s">
        <v>172</v>
      </c>
      <c r="C74" s="98" t="s">
        <v>173</v>
      </c>
      <c r="D74" s="98" t="s">
        <v>174</v>
      </c>
      <c r="E74" s="98" t="s">
        <v>175</v>
      </c>
      <c r="G74" t="str">
        <f t="shared" si="6"/>
        <v>[ # ] Sosialisasi Pencegahan dan Penanggulangan DBD</v>
      </c>
      <c r="H74" t="str">
        <f t="shared" si="7"/>
        <v>[ - ] Belanja Snack Rapat Tim</v>
      </c>
      <c r="I74" t="str">
        <f t="shared" si="8"/>
        <v>5.1.02.01.01.0052 Belanja Makanan dan Minuman Rapat</v>
      </c>
      <c r="J74" t="str">
        <f t="shared" si="9"/>
        <v>10 Dos x 2 Kali</v>
      </c>
      <c r="K74" t="str">
        <f t="shared" si="10"/>
        <v>Rp 12,000.00</v>
      </c>
      <c r="L74" t="str">
        <f t="shared" si="11"/>
        <v>Rp 240,000.00</v>
      </c>
    </row>
    <row r="75" spans="1:12" ht="15.75" hidden="1" thickBot="1" x14ac:dyDescent="0.3">
      <c r="A75" s="97"/>
      <c r="B75" s="78" t="s">
        <v>167</v>
      </c>
      <c r="C75" s="99"/>
      <c r="D75" s="99"/>
      <c r="E75" s="99"/>
      <c r="G75" t="str">
        <f t="shared" si="6"/>
        <v>[ # ] Sosialisasi Pencegahan dan Penanggulangan DBD</v>
      </c>
      <c r="H75" t="str">
        <f t="shared" si="7"/>
        <v>[ - ] Belanja Snack Rapat Tim</v>
      </c>
      <c r="I75" t="str">
        <f t="shared" si="8"/>
        <v>5.1.02.01.01.0052 Belanja Makanan dan Minuman Rapat</v>
      </c>
      <c r="J75" t="str">
        <f t="shared" si="9"/>
        <v/>
      </c>
      <c r="K75" t="str">
        <f t="shared" si="10"/>
        <v/>
      </c>
      <c r="L75" t="str">
        <f t="shared" si="11"/>
        <v/>
      </c>
    </row>
    <row r="76" spans="1:12" ht="15.75" hidden="1" thickBot="1" x14ac:dyDescent="0.3">
      <c r="A76" s="70"/>
      <c r="B76" s="94" t="s">
        <v>116</v>
      </c>
      <c r="C76" s="94"/>
      <c r="D76" s="94"/>
      <c r="E76" s="94"/>
      <c r="G76" t="str">
        <f t="shared" si="6"/>
        <v>[ # ] Sosialisasi Pernikahan Dini</v>
      </c>
      <c r="H76" t="str">
        <f t="shared" si="7"/>
        <v>[ - ] Belanja Snack Rapat Tim</v>
      </c>
      <c r="I76" t="str">
        <f t="shared" si="8"/>
        <v>5.1.02.01.01.0052 Belanja Makanan dan Minuman Rapat</v>
      </c>
      <c r="J76" t="str">
        <f t="shared" si="9"/>
        <v/>
      </c>
      <c r="K76" t="str">
        <f t="shared" si="10"/>
        <v/>
      </c>
      <c r="L76" t="str">
        <f t="shared" si="11"/>
        <v/>
      </c>
    </row>
    <row r="77" spans="1:12" ht="15.75" hidden="1" thickBot="1" x14ac:dyDescent="0.3">
      <c r="A77" s="70"/>
      <c r="B77" s="95" t="s">
        <v>171</v>
      </c>
      <c r="C77" s="95"/>
      <c r="D77" s="95"/>
      <c r="E77" s="95"/>
      <c r="G77" t="str">
        <f t="shared" si="6"/>
        <v>[ # ] Sosialisasi Pernikahan Dini</v>
      </c>
      <c r="H77" t="str">
        <f t="shared" si="7"/>
        <v>[ - ] Belanja Snack Rapat Tim</v>
      </c>
      <c r="I77" t="str">
        <f t="shared" si="8"/>
        <v>5.1.02.01.01.0052 Belanja Makanan dan Minuman Rapat</v>
      </c>
      <c r="J77" t="str">
        <f t="shared" si="9"/>
        <v/>
      </c>
      <c r="K77" t="str">
        <f t="shared" si="10"/>
        <v/>
      </c>
      <c r="L77" t="str">
        <f t="shared" si="11"/>
        <v/>
      </c>
    </row>
    <row r="78" spans="1:12" ht="15.75" hidden="1" thickBot="1" x14ac:dyDescent="0.3">
      <c r="A78" s="70"/>
      <c r="B78" s="95" t="s">
        <v>165</v>
      </c>
      <c r="C78" s="95"/>
      <c r="D78" s="95"/>
      <c r="E78" s="95"/>
      <c r="G78" t="str">
        <f t="shared" si="6"/>
        <v>[ # ] Sosialisasi Pernikahan Dini</v>
      </c>
      <c r="H78" t="str">
        <f t="shared" si="7"/>
        <v>[ - ] Belanja Snack Rapat Tim</v>
      </c>
      <c r="I78" t="str">
        <f t="shared" si="8"/>
        <v>5.1.02.01.01.0052 Belanja Makanan dan Minuman Rapat</v>
      </c>
      <c r="J78" t="str">
        <f t="shared" si="9"/>
        <v/>
      </c>
      <c r="K78" t="str">
        <f t="shared" si="10"/>
        <v/>
      </c>
      <c r="L78" t="str">
        <f t="shared" si="11"/>
        <v/>
      </c>
    </row>
    <row r="79" spans="1:12" ht="15.75" thickBot="1" x14ac:dyDescent="0.3">
      <c r="A79" s="96"/>
      <c r="B79" s="77" t="s">
        <v>172</v>
      </c>
      <c r="C79" s="98" t="s">
        <v>173</v>
      </c>
      <c r="D79" s="98" t="s">
        <v>174</v>
      </c>
      <c r="E79" s="98" t="s">
        <v>175</v>
      </c>
      <c r="G79" t="str">
        <f t="shared" si="6"/>
        <v>[ # ] Sosialisasi Pernikahan Dini</v>
      </c>
      <c r="H79" t="str">
        <f t="shared" si="7"/>
        <v>[ - ] Belanja Snack Rapat Tim</v>
      </c>
      <c r="I79" t="str">
        <f t="shared" si="8"/>
        <v>5.1.02.01.01.0052 Belanja Makanan dan Minuman Rapat</v>
      </c>
      <c r="J79" t="str">
        <f t="shared" si="9"/>
        <v>10 Dos x 2 Kali</v>
      </c>
      <c r="K79" t="str">
        <f t="shared" si="10"/>
        <v>Rp 12,000.00</v>
      </c>
      <c r="L79" t="str">
        <f t="shared" si="11"/>
        <v>Rp 240,000.00</v>
      </c>
    </row>
    <row r="80" spans="1:12" ht="15.75" hidden="1" thickBot="1" x14ac:dyDescent="0.3">
      <c r="A80" s="97"/>
      <c r="B80" s="78" t="s">
        <v>167</v>
      </c>
      <c r="C80" s="99"/>
      <c r="D80" s="99"/>
      <c r="E80" s="99"/>
      <c r="G80" t="str">
        <f t="shared" si="6"/>
        <v>[ # ] Sosialisasi Pernikahan Dini</v>
      </c>
      <c r="H80" t="str">
        <f t="shared" si="7"/>
        <v>[ - ] Belanja Snack Rapat Tim</v>
      </c>
      <c r="I80" t="str">
        <f t="shared" si="8"/>
        <v>5.1.02.01.01.0052 Belanja Makanan dan Minuman Rapat</v>
      </c>
      <c r="J80" t="str">
        <f t="shared" si="9"/>
        <v/>
      </c>
      <c r="K80" t="str">
        <f t="shared" si="10"/>
        <v/>
      </c>
      <c r="L80" t="str">
        <f t="shared" si="11"/>
        <v/>
      </c>
    </row>
    <row r="81" spans="1:12" ht="15.75" hidden="1" thickBot="1" x14ac:dyDescent="0.3">
      <c r="A81" s="70"/>
      <c r="B81" s="94" t="s">
        <v>117</v>
      </c>
      <c r="C81" s="94"/>
      <c r="D81" s="94"/>
      <c r="E81" s="94"/>
      <c r="G81" t="str">
        <f t="shared" si="6"/>
        <v>[ # ] Pelatihan MC</v>
      </c>
      <c r="H81" t="str">
        <f t="shared" si="7"/>
        <v>[ - ] Belanja Snack Rapat Tim</v>
      </c>
      <c r="I81" t="str">
        <f t="shared" si="8"/>
        <v>5.1.02.01.01.0052 Belanja Makanan dan Minuman Rapat</v>
      </c>
      <c r="J81" t="str">
        <f t="shared" si="9"/>
        <v/>
      </c>
      <c r="K81" t="str">
        <f t="shared" si="10"/>
        <v/>
      </c>
      <c r="L81" t="str">
        <f t="shared" si="11"/>
        <v/>
      </c>
    </row>
    <row r="82" spans="1:12" ht="15.75" hidden="1" thickBot="1" x14ac:dyDescent="0.3">
      <c r="A82" s="70"/>
      <c r="B82" s="95" t="s">
        <v>171</v>
      </c>
      <c r="C82" s="95"/>
      <c r="D82" s="95"/>
      <c r="E82" s="95"/>
      <c r="G82" t="str">
        <f t="shared" si="6"/>
        <v>[ # ] Pelatihan MC</v>
      </c>
      <c r="H82" t="str">
        <f t="shared" si="7"/>
        <v>[ - ] Belanja Snack Rapat Tim</v>
      </c>
      <c r="I82" t="str">
        <f t="shared" si="8"/>
        <v>5.1.02.01.01.0052 Belanja Makanan dan Minuman Rapat</v>
      </c>
      <c r="J82" t="str">
        <f t="shared" si="9"/>
        <v/>
      </c>
      <c r="K82" t="str">
        <f t="shared" si="10"/>
        <v/>
      </c>
      <c r="L82" t="str">
        <f t="shared" si="11"/>
        <v/>
      </c>
    </row>
    <row r="83" spans="1:12" ht="15.75" hidden="1" thickBot="1" x14ac:dyDescent="0.3">
      <c r="A83" s="70"/>
      <c r="B83" s="95" t="s">
        <v>165</v>
      </c>
      <c r="C83" s="95"/>
      <c r="D83" s="95"/>
      <c r="E83" s="95"/>
      <c r="G83" t="str">
        <f t="shared" si="6"/>
        <v>[ # ] Pelatihan MC</v>
      </c>
      <c r="H83" t="str">
        <f t="shared" si="7"/>
        <v>[ - ] Belanja Snack Rapat Tim</v>
      </c>
      <c r="I83" t="str">
        <f t="shared" si="8"/>
        <v>5.1.02.01.01.0052 Belanja Makanan dan Minuman Rapat</v>
      </c>
      <c r="J83" t="str">
        <f t="shared" si="9"/>
        <v/>
      </c>
      <c r="K83" t="str">
        <f t="shared" si="10"/>
        <v/>
      </c>
      <c r="L83" t="str">
        <f t="shared" si="11"/>
        <v/>
      </c>
    </row>
    <row r="84" spans="1:12" ht="15.75" thickBot="1" x14ac:dyDescent="0.3">
      <c r="A84" s="96"/>
      <c r="B84" s="77" t="s">
        <v>172</v>
      </c>
      <c r="C84" s="98" t="s">
        <v>173</v>
      </c>
      <c r="D84" s="98" t="s">
        <v>174</v>
      </c>
      <c r="E84" s="98" t="s">
        <v>175</v>
      </c>
      <c r="G84" t="str">
        <f t="shared" si="6"/>
        <v>[ # ] Pelatihan MC</v>
      </c>
      <c r="H84" t="str">
        <f t="shared" si="7"/>
        <v>[ - ] Belanja Snack Rapat Tim</v>
      </c>
      <c r="I84" t="str">
        <f t="shared" si="8"/>
        <v>5.1.02.01.01.0052 Belanja Makanan dan Minuman Rapat</v>
      </c>
      <c r="J84" t="str">
        <f t="shared" si="9"/>
        <v>10 Dos x 2 Kali</v>
      </c>
      <c r="K84" t="str">
        <f t="shared" si="10"/>
        <v>Rp 12,000.00</v>
      </c>
      <c r="L84" t="str">
        <f t="shared" si="11"/>
        <v>Rp 240,000.00</v>
      </c>
    </row>
    <row r="85" spans="1:12" ht="15.75" hidden="1" thickBot="1" x14ac:dyDescent="0.3">
      <c r="A85" s="97"/>
      <c r="B85" s="78" t="s">
        <v>167</v>
      </c>
      <c r="C85" s="99"/>
      <c r="D85" s="99"/>
      <c r="E85" s="99"/>
      <c r="G85" t="str">
        <f t="shared" si="6"/>
        <v>[ # ] Pelatihan MC</v>
      </c>
      <c r="H85" t="str">
        <f t="shared" si="7"/>
        <v>[ - ] Belanja Snack Rapat Tim</v>
      </c>
      <c r="I85" t="str">
        <f t="shared" si="8"/>
        <v>5.1.02.01.01.0052 Belanja Makanan dan Minuman Rapat</v>
      </c>
      <c r="J85" t="str">
        <f t="shared" si="9"/>
        <v/>
      </c>
      <c r="K85" t="str">
        <f t="shared" si="10"/>
        <v/>
      </c>
      <c r="L85" t="str">
        <f t="shared" si="11"/>
        <v/>
      </c>
    </row>
    <row r="86" spans="1:12" ht="15.75" hidden="1" thickBot="1" x14ac:dyDescent="0.3">
      <c r="A86" s="70"/>
      <c r="B86" s="94" t="s">
        <v>120</v>
      </c>
      <c r="C86" s="94"/>
      <c r="D86" s="94"/>
      <c r="E86" s="94"/>
      <c r="G86" t="str">
        <f t="shared" si="6"/>
        <v>[ # ] Sosialisasi Keluarga Sadar Hukum</v>
      </c>
      <c r="H86" t="str">
        <f t="shared" si="7"/>
        <v>[ - ] Belanja Snack Rapat Tim</v>
      </c>
      <c r="I86" t="str">
        <f t="shared" si="8"/>
        <v>5.1.02.01.01.0052 Belanja Makanan dan Minuman Rapat</v>
      </c>
      <c r="J86" t="str">
        <f t="shared" si="9"/>
        <v/>
      </c>
      <c r="K86" t="str">
        <f t="shared" si="10"/>
        <v/>
      </c>
      <c r="L86" t="str">
        <f t="shared" si="11"/>
        <v/>
      </c>
    </row>
    <row r="87" spans="1:12" ht="15.75" hidden="1" thickBot="1" x14ac:dyDescent="0.3">
      <c r="A87" s="70"/>
      <c r="B87" s="95" t="s">
        <v>171</v>
      </c>
      <c r="C87" s="95"/>
      <c r="D87" s="95"/>
      <c r="E87" s="95"/>
      <c r="G87" t="str">
        <f t="shared" si="6"/>
        <v>[ # ] Sosialisasi Keluarga Sadar Hukum</v>
      </c>
      <c r="H87" t="str">
        <f t="shared" si="7"/>
        <v>[ - ] Belanja Snack Rapat Tim</v>
      </c>
      <c r="I87" t="str">
        <f t="shared" si="8"/>
        <v>5.1.02.01.01.0052 Belanja Makanan dan Minuman Rapat</v>
      </c>
      <c r="J87" t="str">
        <f t="shared" si="9"/>
        <v/>
      </c>
      <c r="K87" t="str">
        <f t="shared" si="10"/>
        <v/>
      </c>
      <c r="L87" t="str">
        <f t="shared" si="11"/>
        <v/>
      </c>
    </row>
    <row r="88" spans="1:12" ht="15.75" hidden="1" thickBot="1" x14ac:dyDescent="0.3">
      <c r="A88" s="70"/>
      <c r="B88" s="95" t="s">
        <v>165</v>
      </c>
      <c r="C88" s="95"/>
      <c r="D88" s="95"/>
      <c r="E88" s="95"/>
      <c r="G88" t="str">
        <f t="shared" si="6"/>
        <v>[ # ] Sosialisasi Keluarga Sadar Hukum</v>
      </c>
      <c r="H88" t="str">
        <f t="shared" si="7"/>
        <v>[ - ] Belanja Snack Rapat Tim</v>
      </c>
      <c r="I88" t="str">
        <f t="shared" si="8"/>
        <v>5.1.02.01.01.0052 Belanja Makanan dan Minuman Rapat</v>
      </c>
      <c r="J88" t="str">
        <f t="shared" si="9"/>
        <v/>
      </c>
      <c r="K88" t="str">
        <f t="shared" si="10"/>
        <v/>
      </c>
      <c r="L88" t="str">
        <f t="shared" si="11"/>
        <v/>
      </c>
    </row>
    <row r="89" spans="1:12" ht="15.75" thickBot="1" x14ac:dyDescent="0.3">
      <c r="A89" s="96"/>
      <c r="B89" s="77" t="s">
        <v>172</v>
      </c>
      <c r="C89" s="98" t="s">
        <v>176</v>
      </c>
      <c r="D89" s="98" t="s">
        <v>174</v>
      </c>
      <c r="E89" s="98" t="s">
        <v>96</v>
      </c>
      <c r="G89" t="str">
        <f t="shared" si="6"/>
        <v>[ # ] Sosialisasi Keluarga Sadar Hukum</v>
      </c>
      <c r="H89" t="str">
        <f t="shared" si="7"/>
        <v>[ - ] Belanja Snack Rapat Tim</v>
      </c>
      <c r="I89" t="str">
        <f t="shared" si="8"/>
        <v>5.1.02.01.01.0052 Belanja Makanan dan Minuman Rapat</v>
      </c>
      <c r="J89" t="str">
        <f t="shared" si="9"/>
        <v>0 Dos</v>
      </c>
      <c r="K89" t="str">
        <f t="shared" si="10"/>
        <v>Rp 12,000.00</v>
      </c>
      <c r="L89" t="str">
        <f t="shared" si="11"/>
        <v>Rp 0.00</v>
      </c>
    </row>
    <row r="90" spans="1:12" ht="15.75" hidden="1" thickBot="1" x14ac:dyDescent="0.3">
      <c r="A90" s="97"/>
      <c r="B90" s="78" t="s">
        <v>167</v>
      </c>
      <c r="C90" s="99"/>
      <c r="D90" s="99"/>
      <c r="E90" s="99"/>
      <c r="G90" t="str">
        <f t="shared" si="6"/>
        <v>[ # ] Sosialisasi Keluarga Sadar Hukum</v>
      </c>
      <c r="H90" t="str">
        <f t="shared" si="7"/>
        <v>[ - ] Belanja Snack Rapat Tim</v>
      </c>
      <c r="I90" t="str">
        <f t="shared" si="8"/>
        <v>5.1.02.01.01.0052 Belanja Makanan dan Minuman Rapat</v>
      </c>
      <c r="J90" t="str">
        <f t="shared" si="9"/>
        <v/>
      </c>
      <c r="K90" t="str">
        <f t="shared" si="10"/>
        <v/>
      </c>
      <c r="L90" t="str">
        <f t="shared" si="11"/>
        <v/>
      </c>
    </row>
    <row r="91" spans="1:12" ht="15.75" hidden="1" thickBot="1" x14ac:dyDescent="0.3">
      <c r="A91" s="70"/>
      <c r="B91" s="94" t="s">
        <v>122</v>
      </c>
      <c r="C91" s="94"/>
      <c r="D91" s="94"/>
      <c r="E91" s="94"/>
      <c r="G91" t="str">
        <f t="shared" si="6"/>
        <v>[ # ] Musyawarah Masyarakat Kelurahan</v>
      </c>
      <c r="H91" t="str">
        <f t="shared" si="7"/>
        <v>[ - ] Belanja Snack Rapat Tim</v>
      </c>
      <c r="I91" t="str">
        <f t="shared" si="8"/>
        <v>5.1.02.01.01.0052 Belanja Makanan dan Minuman Rapat</v>
      </c>
      <c r="J91" t="str">
        <f t="shared" si="9"/>
        <v/>
      </c>
      <c r="K91" t="str">
        <f t="shared" si="10"/>
        <v/>
      </c>
      <c r="L91" t="str">
        <f t="shared" si="11"/>
        <v/>
      </c>
    </row>
    <row r="92" spans="1:12" ht="15.75" hidden="1" thickBot="1" x14ac:dyDescent="0.3">
      <c r="A92" s="70"/>
      <c r="B92" s="95" t="s">
        <v>171</v>
      </c>
      <c r="C92" s="95"/>
      <c r="D92" s="95"/>
      <c r="E92" s="95"/>
      <c r="G92" t="str">
        <f t="shared" si="6"/>
        <v>[ # ] Musyawarah Masyarakat Kelurahan</v>
      </c>
      <c r="H92" t="str">
        <f t="shared" si="7"/>
        <v>[ - ] Belanja Snack Rapat Tim</v>
      </c>
      <c r="I92" t="str">
        <f t="shared" si="8"/>
        <v>5.1.02.01.01.0052 Belanja Makanan dan Minuman Rapat</v>
      </c>
      <c r="J92" t="str">
        <f t="shared" si="9"/>
        <v/>
      </c>
      <c r="K92" t="str">
        <f t="shared" si="10"/>
        <v/>
      </c>
      <c r="L92" t="str">
        <f t="shared" si="11"/>
        <v/>
      </c>
    </row>
    <row r="93" spans="1:12" ht="15.75" hidden="1" thickBot="1" x14ac:dyDescent="0.3">
      <c r="A93" s="70"/>
      <c r="B93" s="95" t="s">
        <v>165</v>
      </c>
      <c r="C93" s="95"/>
      <c r="D93" s="95"/>
      <c r="E93" s="95"/>
      <c r="G93" t="str">
        <f t="shared" si="6"/>
        <v>[ # ] Musyawarah Masyarakat Kelurahan</v>
      </c>
      <c r="H93" t="str">
        <f t="shared" si="7"/>
        <v>[ - ] Belanja Snack Rapat Tim</v>
      </c>
      <c r="I93" t="str">
        <f t="shared" si="8"/>
        <v>5.1.02.01.01.0052 Belanja Makanan dan Minuman Rapat</v>
      </c>
      <c r="J93" t="str">
        <f t="shared" si="9"/>
        <v/>
      </c>
      <c r="K93" t="str">
        <f t="shared" si="10"/>
        <v/>
      </c>
      <c r="L93" t="str">
        <f t="shared" si="11"/>
        <v/>
      </c>
    </row>
    <row r="94" spans="1:12" ht="15.75" thickBot="1" x14ac:dyDescent="0.3">
      <c r="A94" s="96"/>
      <c r="B94" s="77" t="s">
        <v>172</v>
      </c>
      <c r="C94" s="98" t="s">
        <v>176</v>
      </c>
      <c r="D94" s="98" t="s">
        <v>174</v>
      </c>
      <c r="E94" s="98" t="s">
        <v>96</v>
      </c>
      <c r="G94" t="str">
        <f t="shared" si="6"/>
        <v>[ # ] Musyawarah Masyarakat Kelurahan</v>
      </c>
      <c r="H94" t="str">
        <f t="shared" si="7"/>
        <v>[ - ] Belanja Snack Rapat Tim</v>
      </c>
      <c r="I94" t="str">
        <f t="shared" si="8"/>
        <v>5.1.02.01.01.0052 Belanja Makanan dan Minuman Rapat</v>
      </c>
      <c r="J94" t="str">
        <f t="shared" si="9"/>
        <v>0 Dos</v>
      </c>
      <c r="K94" t="str">
        <f t="shared" si="10"/>
        <v>Rp 12,000.00</v>
      </c>
      <c r="L94" t="str">
        <f t="shared" si="11"/>
        <v>Rp 0.00</v>
      </c>
    </row>
    <row r="95" spans="1:12" ht="15.75" hidden="1" thickBot="1" x14ac:dyDescent="0.3">
      <c r="A95" s="97"/>
      <c r="B95" s="78" t="s">
        <v>167</v>
      </c>
      <c r="C95" s="99"/>
      <c r="D95" s="99"/>
      <c r="E95" s="99"/>
      <c r="G95" t="str">
        <f t="shared" si="6"/>
        <v>[ # ] Musyawarah Masyarakat Kelurahan</v>
      </c>
      <c r="H95" t="str">
        <f t="shared" si="7"/>
        <v>[ - ] Belanja Snack Rapat Tim</v>
      </c>
      <c r="I95" t="str">
        <f t="shared" si="8"/>
        <v>5.1.02.01.01.0052 Belanja Makanan dan Minuman Rapat</v>
      </c>
      <c r="J95" t="str">
        <f t="shared" si="9"/>
        <v/>
      </c>
      <c r="K95" t="str">
        <f t="shared" si="10"/>
        <v/>
      </c>
      <c r="L95" t="str">
        <f t="shared" si="11"/>
        <v/>
      </c>
    </row>
    <row r="96" spans="1:12" ht="15.75" hidden="1" thickBot="1" x14ac:dyDescent="0.3">
      <c r="A96" s="70"/>
      <c r="B96" s="94" t="s">
        <v>124</v>
      </c>
      <c r="C96" s="94"/>
      <c r="D96" s="94"/>
      <c r="E96" s="94"/>
      <c r="G96" t="str">
        <f t="shared" si="6"/>
        <v>[ # ] Germas</v>
      </c>
      <c r="H96" t="str">
        <f t="shared" si="7"/>
        <v>[ - ] Belanja Snack Rapat Tim</v>
      </c>
      <c r="I96" t="str">
        <f t="shared" si="8"/>
        <v>5.1.02.01.01.0052 Belanja Makanan dan Minuman Rapat</v>
      </c>
      <c r="J96" t="str">
        <f t="shared" si="9"/>
        <v/>
      </c>
      <c r="K96" t="str">
        <f t="shared" si="10"/>
        <v/>
      </c>
      <c r="L96" t="str">
        <f t="shared" si="11"/>
        <v/>
      </c>
    </row>
    <row r="97" spans="1:12" ht="15.75" hidden="1" thickBot="1" x14ac:dyDescent="0.3">
      <c r="A97" s="70"/>
      <c r="B97" s="95" t="s">
        <v>171</v>
      </c>
      <c r="C97" s="95"/>
      <c r="D97" s="95"/>
      <c r="E97" s="95"/>
      <c r="G97" t="str">
        <f t="shared" si="6"/>
        <v>[ # ] Germas</v>
      </c>
      <c r="H97" t="str">
        <f t="shared" si="7"/>
        <v>[ - ] Belanja Snack Rapat Tim</v>
      </c>
      <c r="I97" t="str">
        <f t="shared" si="8"/>
        <v>5.1.02.01.01.0052 Belanja Makanan dan Minuman Rapat</v>
      </c>
      <c r="J97" t="str">
        <f t="shared" si="9"/>
        <v/>
      </c>
      <c r="K97" t="str">
        <f t="shared" si="10"/>
        <v/>
      </c>
      <c r="L97" t="str">
        <f t="shared" si="11"/>
        <v/>
      </c>
    </row>
    <row r="98" spans="1:12" ht="15.75" hidden="1" thickBot="1" x14ac:dyDescent="0.3">
      <c r="A98" s="70"/>
      <c r="B98" s="95" t="s">
        <v>165</v>
      </c>
      <c r="C98" s="95"/>
      <c r="D98" s="95"/>
      <c r="E98" s="95"/>
      <c r="G98" t="str">
        <f t="shared" si="6"/>
        <v>[ # ] Germas</v>
      </c>
      <c r="H98" t="str">
        <f t="shared" si="7"/>
        <v>[ - ] Belanja Snack Rapat Tim</v>
      </c>
      <c r="I98" t="str">
        <f t="shared" si="8"/>
        <v>5.1.02.01.01.0052 Belanja Makanan dan Minuman Rapat</v>
      </c>
      <c r="J98" t="str">
        <f t="shared" si="9"/>
        <v/>
      </c>
      <c r="K98" t="str">
        <f t="shared" si="10"/>
        <v/>
      </c>
      <c r="L98" t="str">
        <f t="shared" si="11"/>
        <v/>
      </c>
    </row>
    <row r="99" spans="1:12" ht="15.75" thickBot="1" x14ac:dyDescent="0.3">
      <c r="A99" s="96"/>
      <c r="B99" s="77" t="s">
        <v>172</v>
      </c>
      <c r="C99" s="98" t="s">
        <v>176</v>
      </c>
      <c r="D99" s="98" t="s">
        <v>174</v>
      </c>
      <c r="E99" s="98" t="s">
        <v>96</v>
      </c>
      <c r="G99" t="str">
        <f t="shared" si="6"/>
        <v>[ # ] Germas</v>
      </c>
      <c r="H99" t="str">
        <f t="shared" si="7"/>
        <v>[ - ] Belanja Snack Rapat Tim</v>
      </c>
      <c r="I99" t="str">
        <f t="shared" si="8"/>
        <v>5.1.02.01.01.0052 Belanja Makanan dan Minuman Rapat</v>
      </c>
      <c r="J99" t="str">
        <f t="shared" si="9"/>
        <v>0 Dos</v>
      </c>
      <c r="K99" t="str">
        <f t="shared" si="10"/>
        <v>Rp 12,000.00</v>
      </c>
      <c r="L99" t="str">
        <f t="shared" si="11"/>
        <v>Rp 0.00</v>
      </c>
    </row>
    <row r="100" spans="1:12" ht="15.75" hidden="1" thickBot="1" x14ac:dyDescent="0.3">
      <c r="A100" s="97"/>
      <c r="B100" s="78" t="s">
        <v>167</v>
      </c>
      <c r="C100" s="99"/>
      <c r="D100" s="99"/>
      <c r="E100" s="99"/>
      <c r="G100" t="str">
        <f t="shared" si="6"/>
        <v>[ # ] Germas</v>
      </c>
      <c r="H100" t="str">
        <f t="shared" si="7"/>
        <v>[ - ] Belanja Snack Rapat Tim</v>
      </c>
      <c r="I100" t="str">
        <f t="shared" si="8"/>
        <v>5.1.02.01.01.0052 Belanja Makanan dan Minuman Rapat</v>
      </c>
      <c r="J100" t="str">
        <f t="shared" si="9"/>
        <v/>
      </c>
      <c r="K100" t="str">
        <f t="shared" si="10"/>
        <v/>
      </c>
      <c r="L100" t="str">
        <f t="shared" si="11"/>
        <v/>
      </c>
    </row>
    <row r="101" spans="1:12" ht="15.75" hidden="1" thickBot="1" x14ac:dyDescent="0.3">
      <c r="A101" s="70"/>
      <c r="B101" s="94" t="s">
        <v>125</v>
      </c>
      <c r="C101" s="94"/>
      <c r="D101" s="94"/>
      <c r="E101" s="94"/>
      <c r="G101" t="str">
        <f t="shared" si="6"/>
        <v>[ # ] Gebyar UMKM</v>
      </c>
      <c r="H101" t="str">
        <f t="shared" si="7"/>
        <v>[ - ] Belanja Snack Rapat Tim</v>
      </c>
      <c r="I101" t="str">
        <f t="shared" si="8"/>
        <v>5.1.02.01.01.0052 Belanja Makanan dan Minuman Rapat</v>
      </c>
      <c r="J101" t="str">
        <f t="shared" si="9"/>
        <v/>
      </c>
      <c r="K101" t="str">
        <f t="shared" si="10"/>
        <v/>
      </c>
      <c r="L101" t="str">
        <f t="shared" si="11"/>
        <v/>
      </c>
    </row>
    <row r="102" spans="1:12" ht="15.75" hidden="1" thickBot="1" x14ac:dyDescent="0.3">
      <c r="A102" s="70"/>
      <c r="B102" s="95" t="s">
        <v>171</v>
      </c>
      <c r="C102" s="95"/>
      <c r="D102" s="95"/>
      <c r="E102" s="95"/>
      <c r="G102" t="str">
        <f t="shared" si="6"/>
        <v>[ # ] Gebyar UMKM</v>
      </c>
      <c r="H102" t="str">
        <f t="shared" si="7"/>
        <v>[ - ] Belanja Snack Rapat Tim</v>
      </c>
      <c r="I102" t="str">
        <f t="shared" si="8"/>
        <v>5.1.02.01.01.0052 Belanja Makanan dan Minuman Rapat</v>
      </c>
      <c r="J102" t="str">
        <f t="shared" si="9"/>
        <v/>
      </c>
      <c r="K102" t="str">
        <f t="shared" si="10"/>
        <v/>
      </c>
      <c r="L102" t="str">
        <f t="shared" si="11"/>
        <v/>
      </c>
    </row>
    <row r="103" spans="1:12" ht="15.75" hidden="1" thickBot="1" x14ac:dyDescent="0.3">
      <c r="A103" s="70"/>
      <c r="B103" s="95" t="s">
        <v>165</v>
      </c>
      <c r="C103" s="95"/>
      <c r="D103" s="95"/>
      <c r="E103" s="95"/>
      <c r="G103" t="str">
        <f t="shared" si="6"/>
        <v>[ # ] Gebyar UMKM</v>
      </c>
      <c r="H103" t="str">
        <f t="shared" si="7"/>
        <v>[ - ] Belanja Snack Rapat Tim</v>
      </c>
      <c r="I103" t="str">
        <f t="shared" si="8"/>
        <v>5.1.02.01.01.0052 Belanja Makanan dan Minuman Rapat</v>
      </c>
      <c r="J103" t="str">
        <f t="shared" si="9"/>
        <v/>
      </c>
      <c r="K103" t="str">
        <f t="shared" si="10"/>
        <v/>
      </c>
      <c r="L103" t="str">
        <f t="shared" si="11"/>
        <v/>
      </c>
    </row>
    <row r="104" spans="1:12" ht="15.75" thickBot="1" x14ac:dyDescent="0.3">
      <c r="A104" s="96"/>
      <c r="B104" s="77" t="s">
        <v>172</v>
      </c>
      <c r="C104" s="98" t="s">
        <v>177</v>
      </c>
      <c r="D104" s="98" t="s">
        <v>174</v>
      </c>
      <c r="E104" s="98" t="s">
        <v>178</v>
      </c>
      <c r="G104" t="str">
        <f t="shared" si="6"/>
        <v>[ # ] Gebyar UMKM</v>
      </c>
      <c r="H104" t="str">
        <f t="shared" si="7"/>
        <v>[ - ] Belanja Snack Rapat Tim</v>
      </c>
      <c r="I104" t="str">
        <f t="shared" si="8"/>
        <v>5.1.02.01.01.0052 Belanja Makanan dan Minuman Rapat</v>
      </c>
      <c r="J104" t="str">
        <f t="shared" si="9"/>
        <v>15 Dos x 3 Kali</v>
      </c>
      <c r="K104" t="str">
        <f t="shared" si="10"/>
        <v>Rp 12,000.00</v>
      </c>
      <c r="L104" t="str">
        <f t="shared" si="11"/>
        <v>Rp 540,000.00</v>
      </c>
    </row>
    <row r="105" spans="1:12" ht="15.75" hidden="1" thickBot="1" x14ac:dyDescent="0.3">
      <c r="A105" s="97"/>
      <c r="B105" s="78" t="s">
        <v>167</v>
      </c>
      <c r="C105" s="99"/>
      <c r="D105" s="99"/>
      <c r="E105" s="99"/>
      <c r="G105" t="str">
        <f t="shared" si="6"/>
        <v>[ # ] Gebyar UMKM</v>
      </c>
      <c r="H105" t="str">
        <f t="shared" si="7"/>
        <v>[ - ] Belanja Snack Rapat Tim</v>
      </c>
      <c r="I105" t="str">
        <f t="shared" si="8"/>
        <v>5.1.02.01.01.0052 Belanja Makanan dan Minuman Rapat</v>
      </c>
      <c r="J105" t="str">
        <f t="shared" si="9"/>
        <v/>
      </c>
      <c r="K105" t="str">
        <f t="shared" si="10"/>
        <v/>
      </c>
      <c r="L105" t="str">
        <f t="shared" si="11"/>
        <v/>
      </c>
    </row>
    <row r="106" spans="1:12" ht="15.75" hidden="1" thickBot="1" x14ac:dyDescent="0.3">
      <c r="A106" s="70"/>
      <c r="B106" s="94" t="s">
        <v>128</v>
      </c>
      <c r="C106" s="94"/>
      <c r="D106" s="94"/>
      <c r="E106" s="94"/>
      <c r="G106" t="str">
        <f t="shared" si="6"/>
        <v>[ # ] Pelatihan Kelompok Sadar Wisata</v>
      </c>
      <c r="H106" t="str">
        <f t="shared" si="7"/>
        <v>[ - ] Belanja Snack Rapat Tim</v>
      </c>
      <c r="I106" t="str">
        <f t="shared" si="8"/>
        <v>5.1.02.01.01.0052 Belanja Makanan dan Minuman Rapat</v>
      </c>
      <c r="J106" t="str">
        <f t="shared" si="9"/>
        <v/>
      </c>
      <c r="K106" t="str">
        <f t="shared" si="10"/>
        <v/>
      </c>
      <c r="L106" t="str">
        <f t="shared" si="11"/>
        <v/>
      </c>
    </row>
    <row r="107" spans="1:12" ht="15.75" hidden="1" thickBot="1" x14ac:dyDescent="0.3">
      <c r="A107" s="70"/>
      <c r="B107" s="95" t="s">
        <v>171</v>
      </c>
      <c r="C107" s="95"/>
      <c r="D107" s="95"/>
      <c r="E107" s="95"/>
      <c r="G107" t="str">
        <f t="shared" si="6"/>
        <v>[ # ] Pelatihan Kelompok Sadar Wisata</v>
      </c>
      <c r="H107" t="str">
        <f t="shared" si="7"/>
        <v>[ - ] Belanja Snack Rapat Tim</v>
      </c>
      <c r="I107" t="str">
        <f t="shared" si="8"/>
        <v>5.1.02.01.01.0052 Belanja Makanan dan Minuman Rapat</v>
      </c>
      <c r="J107" t="str">
        <f t="shared" si="9"/>
        <v/>
      </c>
      <c r="K107" t="str">
        <f t="shared" si="10"/>
        <v/>
      </c>
      <c r="L107" t="str">
        <f t="shared" si="11"/>
        <v/>
      </c>
    </row>
    <row r="108" spans="1:12" ht="15.75" hidden="1" thickBot="1" x14ac:dyDescent="0.3">
      <c r="A108" s="70"/>
      <c r="B108" s="95" t="s">
        <v>165</v>
      </c>
      <c r="C108" s="95"/>
      <c r="D108" s="95"/>
      <c r="E108" s="95"/>
      <c r="G108" t="str">
        <f t="shared" si="6"/>
        <v>[ # ] Pelatihan Kelompok Sadar Wisata</v>
      </c>
      <c r="H108" t="str">
        <f t="shared" si="7"/>
        <v>[ - ] Belanja Snack Rapat Tim</v>
      </c>
      <c r="I108" t="str">
        <f t="shared" si="8"/>
        <v>5.1.02.01.01.0052 Belanja Makanan dan Minuman Rapat</v>
      </c>
      <c r="J108" t="str">
        <f t="shared" si="9"/>
        <v/>
      </c>
      <c r="K108" t="str">
        <f t="shared" si="10"/>
        <v/>
      </c>
      <c r="L108" t="str">
        <f t="shared" si="11"/>
        <v/>
      </c>
    </row>
    <row r="109" spans="1:12" ht="15.75" thickBot="1" x14ac:dyDescent="0.3">
      <c r="A109" s="96"/>
      <c r="B109" s="77" t="s">
        <v>172</v>
      </c>
      <c r="C109" s="98" t="s">
        <v>179</v>
      </c>
      <c r="D109" s="98" t="s">
        <v>174</v>
      </c>
      <c r="E109" s="98" t="s">
        <v>180</v>
      </c>
      <c r="G109" t="str">
        <f t="shared" si="6"/>
        <v>[ # ] Pelatihan Kelompok Sadar Wisata</v>
      </c>
      <c r="H109" t="str">
        <f t="shared" si="7"/>
        <v>[ - ] Belanja Snack Rapat Tim</v>
      </c>
      <c r="I109" t="str">
        <f t="shared" si="8"/>
        <v>5.1.02.01.01.0052 Belanja Makanan dan Minuman Rapat</v>
      </c>
      <c r="J109" t="str">
        <f t="shared" si="9"/>
        <v>12 Dos x 2 Kali</v>
      </c>
      <c r="K109" t="str">
        <f t="shared" si="10"/>
        <v>Rp 12,000.00</v>
      </c>
      <c r="L109" t="str">
        <f t="shared" si="11"/>
        <v>Rp 288,000.00</v>
      </c>
    </row>
    <row r="110" spans="1:12" ht="15.75" hidden="1" thickBot="1" x14ac:dyDescent="0.3">
      <c r="A110" s="97"/>
      <c r="B110" s="78" t="s">
        <v>167</v>
      </c>
      <c r="C110" s="99"/>
      <c r="D110" s="99"/>
      <c r="E110" s="99"/>
      <c r="G110" t="str">
        <f t="shared" si="6"/>
        <v>[ # ] Pelatihan Kelompok Sadar Wisata</v>
      </c>
      <c r="H110" t="str">
        <f t="shared" si="7"/>
        <v>[ - ] Belanja Snack Rapat Tim</v>
      </c>
      <c r="I110" t="str">
        <f t="shared" si="8"/>
        <v>5.1.02.01.01.0052 Belanja Makanan dan Minuman Rapat</v>
      </c>
      <c r="J110" t="str">
        <f t="shared" si="9"/>
        <v/>
      </c>
      <c r="K110" t="str">
        <f t="shared" si="10"/>
        <v/>
      </c>
      <c r="L110" t="str">
        <f t="shared" si="11"/>
        <v/>
      </c>
    </row>
    <row r="111" spans="1:12" ht="15.75" hidden="1" thickBot="1" x14ac:dyDescent="0.3">
      <c r="A111" s="70"/>
      <c r="B111" s="94" t="s">
        <v>129</v>
      </c>
      <c r="C111" s="94"/>
      <c r="D111" s="94"/>
      <c r="E111" s="94"/>
      <c r="G111" t="str">
        <f t="shared" si="6"/>
        <v>[ # ] Peningkatan Kompetensi Kader PKK</v>
      </c>
      <c r="H111" t="str">
        <f t="shared" si="7"/>
        <v>[ - ] Belanja Snack Rapat Tim</v>
      </c>
      <c r="I111" t="str">
        <f t="shared" si="8"/>
        <v>5.1.02.01.01.0052 Belanja Makanan dan Minuman Rapat</v>
      </c>
      <c r="J111" t="str">
        <f t="shared" si="9"/>
        <v/>
      </c>
      <c r="K111" t="str">
        <f t="shared" si="10"/>
        <v/>
      </c>
      <c r="L111" t="str">
        <f t="shared" si="11"/>
        <v/>
      </c>
    </row>
    <row r="112" spans="1:12" ht="15.75" hidden="1" thickBot="1" x14ac:dyDescent="0.3">
      <c r="A112" s="70"/>
      <c r="B112" s="95" t="s">
        <v>171</v>
      </c>
      <c r="C112" s="95"/>
      <c r="D112" s="95"/>
      <c r="E112" s="95"/>
      <c r="G112" t="str">
        <f t="shared" si="6"/>
        <v>[ # ] Peningkatan Kompetensi Kader PKK</v>
      </c>
      <c r="H112" t="str">
        <f t="shared" si="7"/>
        <v>[ - ] Belanja Snack Rapat Tim</v>
      </c>
      <c r="I112" t="str">
        <f t="shared" si="8"/>
        <v>5.1.02.01.01.0052 Belanja Makanan dan Minuman Rapat</v>
      </c>
      <c r="J112" t="str">
        <f t="shared" si="9"/>
        <v/>
      </c>
      <c r="K112" t="str">
        <f t="shared" si="10"/>
        <v/>
      </c>
      <c r="L112" t="str">
        <f t="shared" si="11"/>
        <v/>
      </c>
    </row>
    <row r="113" spans="1:12" ht="15.75" hidden="1" thickBot="1" x14ac:dyDescent="0.3">
      <c r="A113" s="70"/>
      <c r="B113" s="95" t="s">
        <v>165</v>
      </c>
      <c r="C113" s="95"/>
      <c r="D113" s="95"/>
      <c r="E113" s="95"/>
      <c r="G113" t="str">
        <f t="shared" si="6"/>
        <v>[ # ] Peningkatan Kompetensi Kader PKK</v>
      </c>
      <c r="H113" t="str">
        <f t="shared" si="7"/>
        <v>[ - ] Belanja Snack Rapat Tim</v>
      </c>
      <c r="I113" t="str">
        <f t="shared" si="8"/>
        <v>5.1.02.01.01.0052 Belanja Makanan dan Minuman Rapat</v>
      </c>
      <c r="J113" t="str">
        <f t="shared" si="9"/>
        <v/>
      </c>
      <c r="K113" t="str">
        <f t="shared" si="10"/>
        <v/>
      </c>
      <c r="L113" t="str">
        <f t="shared" si="11"/>
        <v/>
      </c>
    </row>
    <row r="114" spans="1:12" ht="15.75" thickBot="1" x14ac:dyDescent="0.3">
      <c r="A114" s="96"/>
      <c r="B114" s="77" t="s">
        <v>172</v>
      </c>
      <c r="C114" s="98" t="s">
        <v>173</v>
      </c>
      <c r="D114" s="98" t="s">
        <v>174</v>
      </c>
      <c r="E114" s="98" t="s">
        <v>175</v>
      </c>
      <c r="G114" t="str">
        <f t="shared" si="6"/>
        <v>[ # ] Peningkatan Kompetensi Kader PKK</v>
      </c>
      <c r="H114" t="str">
        <f t="shared" si="7"/>
        <v>[ - ] Belanja Snack Rapat Tim</v>
      </c>
      <c r="I114" t="str">
        <f t="shared" si="8"/>
        <v>5.1.02.01.01.0052 Belanja Makanan dan Minuman Rapat</v>
      </c>
      <c r="J114" t="str">
        <f t="shared" si="9"/>
        <v>10 Dos x 2 Kali</v>
      </c>
      <c r="K114" t="str">
        <f t="shared" si="10"/>
        <v>Rp 12,000.00</v>
      </c>
      <c r="L114" t="str">
        <f t="shared" si="11"/>
        <v>Rp 240,000.00</v>
      </c>
    </row>
    <row r="115" spans="1:12" ht="15.75" hidden="1" thickBot="1" x14ac:dyDescent="0.3">
      <c r="A115" s="97"/>
      <c r="B115" s="78" t="s">
        <v>167</v>
      </c>
      <c r="C115" s="99"/>
      <c r="D115" s="99"/>
      <c r="E115" s="99"/>
      <c r="G115" t="str">
        <f t="shared" si="6"/>
        <v>[ # ] Peningkatan Kompetensi Kader PKK</v>
      </c>
      <c r="H115" t="str">
        <f t="shared" si="7"/>
        <v>[ - ] Belanja Snack Rapat Tim</v>
      </c>
      <c r="I115" t="str">
        <f t="shared" si="8"/>
        <v>5.1.02.01.01.0052 Belanja Makanan dan Minuman Rapat</v>
      </c>
      <c r="J115" t="str">
        <f t="shared" si="9"/>
        <v/>
      </c>
      <c r="K115" t="str">
        <f t="shared" si="10"/>
        <v/>
      </c>
      <c r="L115" t="str">
        <f t="shared" si="11"/>
        <v/>
      </c>
    </row>
    <row r="116" spans="1:12" ht="15.75" hidden="1" thickBot="1" x14ac:dyDescent="0.3">
      <c r="A116" s="70"/>
      <c r="B116" s="94" t="s">
        <v>109</v>
      </c>
      <c r="C116" s="94"/>
      <c r="D116" s="94"/>
      <c r="E116" s="94"/>
      <c r="G116" t="str">
        <f t="shared" si="6"/>
        <v>[ # ] Sosialisasi Pencegahan dan Penanggulangan DBD</v>
      </c>
      <c r="H116" t="str">
        <f t="shared" si="7"/>
        <v>[ - ] Belanja Snack Rapat Tim</v>
      </c>
      <c r="I116" t="str">
        <f t="shared" si="8"/>
        <v>5.1.02.01.01.0052 Belanja Makanan dan Minuman Rapat</v>
      </c>
      <c r="J116" t="str">
        <f t="shared" si="9"/>
        <v/>
      </c>
      <c r="K116" t="str">
        <f t="shared" si="10"/>
        <v/>
      </c>
      <c r="L116" t="str">
        <f t="shared" si="11"/>
        <v/>
      </c>
    </row>
    <row r="117" spans="1:12" ht="15.75" hidden="1" thickBot="1" x14ac:dyDescent="0.3">
      <c r="A117" s="70"/>
      <c r="B117" s="95" t="s">
        <v>181</v>
      </c>
      <c r="C117" s="95"/>
      <c r="D117" s="95"/>
      <c r="E117" s="95"/>
      <c r="G117" t="str">
        <f t="shared" si="6"/>
        <v>[ # ] Sosialisasi Pencegahan dan Penanggulangan DBD</v>
      </c>
      <c r="H117" t="str">
        <f t="shared" si="7"/>
        <v>[ - ] Belanja Snack Kegiatan</v>
      </c>
      <c r="I117" t="str">
        <f t="shared" si="8"/>
        <v>5.1.02.01.01.0052 Belanja Makanan dan Minuman Rapat</v>
      </c>
      <c r="J117" t="str">
        <f t="shared" si="9"/>
        <v/>
      </c>
      <c r="K117" t="str">
        <f t="shared" si="10"/>
        <v/>
      </c>
      <c r="L117" t="str">
        <f t="shared" si="11"/>
        <v/>
      </c>
    </row>
    <row r="118" spans="1:12" ht="15.75" hidden="1" thickBot="1" x14ac:dyDescent="0.3">
      <c r="A118" s="70"/>
      <c r="B118" s="95" t="s">
        <v>165</v>
      </c>
      <c r="C118" s="95"/>
      <c r="D118" s="95"/>
      <c r="E118" s="95"/>
      <c r="G118" t="str">
        <f t="shared" si="6"/>
        <v>[ # ] Sosialisasi Pencegahan dan Penanggulangan DBD</v>
      </c>
      <c r="H118" t="str">
        <f t="shared" si="7"/>
        <v>[ - ] Belanja Snack Kegiatan</v>
      </c>
      <c r="I118" t="str">
        <f t="shared" si="8"/>
        <v>5.1.02.01.01.0052 Belanja Makanan dan Minuman Rapat</v>
      </c>
      <c r="J118" t="str">
        <f t="shared" si="9"/>
        <v/>
      </c>
      <c r="K118" t="str">
        <f t="shared" si="10"/>
        <v/>
      </c>
      <c r="L118" t="str">
        <f t="shared" si="11"/>
        <v/>
      </c>
    </row>
    <row r="119" spans="1:12" ht="15.75" thickBot="1" x14ac:dyDescent="0.3">
      <c r="A119" s="96"/>
      <c r="B119" s="77" t="s">
        <v>172</v>
      </c>
      <c r="C119" s="98" t="s">
        <v>182</v>
      </c>
      <c r="D119" s="98" t="s">
        <v>174</v>
      </c>
      <c r="E119" s="98" t="s">
        <v>178</v>
      </c>
      <c r="G119" t="str">
        <f t="shared" si="6"/>
        <v>[ # ] Sosialisasi Pencegahan dan Penanggulangan DBD</v>
      </c>
      <c r="H119" t="str">
        <f t="shared" si="7"/>
        <v>[ - ] Belanja Snack Kegiatan</v>
      </c>
      <c r="I119" t="str">
        <f t="shared" si="8"/>
        <v>5.1.02.01.01.0052 Belanja Makanan dan Minuman Rapat</v>
      </c>
      <c r="J119" t="str">
        <f t="shared" si="9"/>
        <v>45 Dos x 1 Kali</v>
      </c>
      <c r="K119" t="str">
        <f t="shared" si="10"/>
        <v>Rp 12,000.00</v>
      </c>
      <c r="L119" t="str">
        <f t="shared" si="11"/>
        <v>Rp 540,000.00</v>
      </c>
    </row>
    <row r="120" spans="1:12" ht="15.75" hidden="1" thickBot="1" x14ac:dyDescent="0.3">
      <c r="A120" s="97"/>
      <c r="B120" s="78" t="s">
        <v>167</v>
      </c>
      <c r="C120" s="99"/>
      <c r="D120" s="99"/>
      <c r="E120" s="99"/>
      <c r="G120" t="str">
        <f t="shared" si="6"/>
        <v>[ # ] Sosialisasi Pencegahan dan Penanggulangan DBD</v>
      </c>
      <c r="H120" t="str">
        <f t="shared" si="7"/>
        <v>[ - ] Belanja Snack Kegiatan</v>
      </c>
      <c r="I120" t="str">
        <f t="shared" si="8"/>
        <v>5.1.02.01.01.0052 Belanja Makanan dan Minuman Rapat</v>
      </c>
      <c r="J120" t="str">
        <f t="shared" si="9"/>
        <v/>
      </c>
      <c r="K120" t="str">
        <f t="shared" si="10"/>
        <v/>
      </c>
      <c r="L120" t="str">
        <f t="shared" si="11"/>
        <v/>
      </c>
    </row>
    <row r="121" spans="1:12" ht="15.75" hidden="1" thickBot="1" x14ac:dyDescent="0.3">
      <c r="A121" s="70"/>
      <c r="B121" s="94" t="s">
        <v>116</v>
      </c>
      <c r="C121" s="94"/>
      <c r="D121" s="94"/>
      <c r="E121" s="94"/>
      <c r="G121" t="str">
        <f t="shared" si="6"/>
        <v>[ # ] Sosialisasi Pernikahan Dini</v>
      </c>
      <c r="H121" t="str">
        <f t="shared" si="7"/>
        <v>[ - ] Belanja Snack Kegiatan</v>
      </c>
      <c r="I121" t="str">
        <f t="shared" si="8"/>
        <v>5.1.02.01.01.0052 Belanja Makanan dan Minuman Rapat</v>
      </c>
      <c r="J121" t="str">
        <f t="shared" si="9"/>
        <v/>
      </c>
      <c r="K121" t="str">
        <f t="shared" si="10"/>
        <v/>
      </c>
      <c r="L121" t="str">
        <f t="shared" si="11"/>
        <v/>
      </c>
    </row>
    <row r="122" spans="1:12" ht="15.75" hidden="1" thickBot="1" x14ac:dyDescent="0.3">
      <c r="A122" s="70"/>
      <c r="B122" s="95" t="s">
        <v>181</v>
      </c>
      <c r="C122" s="95"/>
      <c r="D122" s="95"/>
      <c r="E122" s="95"/>
      <c r="G122" t="str">
        <f t="shared" si="6"/>
        <v>[ # ] Sosialisasi Pernikahan Dini</v>
      </c>
      <c r="H122" t="str">
        <f t="shared" si="7"/>
        <v>[ - ] Belanja Snack Kegiatan</v>
      </c>
      <c r="I122" t="str">
        <f t="shared" si="8"/>
        <v>5.1.02.01.01.0052 Belanja Makanan dan Minuman Rapat</v>
      </c>
      <c r="J122" t="str">
        <f t="shared" si="9"/>
        <v/>
      </c>
      <c r="K122" t="str">
        <f t="shared" si="10"/>
        <v/>
      </c>
      <c r="L122" t="str">
        <f t="shared" si="11"/>
        <v/>
      </c>
    </row>
    <row r="123" spans="1:12" ht="15.75" hidden="1" thickBot="1" x14ac:dyDescent="0.3">
      <c r="A123" s="70"/>
      <c r="B123" s="95" t="s">
        <v>165</v>
      </c>
      <c r="C123" s="95"/>
      <c r="D123" s="95"/>
      <c r="E123" s="95"/>
      <c r="G123" t="str">
        <f t="shared" si="6"/>
        <v>[ # ] Sosialisasi Pernikahan Dini</v>
      </c>
      <c r="H123" t="str">
        <f t="shared" si="7"/>
        <v>[ - ] Belanja Snack Kegiatan</v>
      </c>
      <c r="I123" t="str">
        <f t="shared" si="8"/>
        <v>5.1.02.01.01.0052 Belanja Makanan dan Minuman Rapat</v>
      </c>
      <c r="J123" t="str">
        <f t="shared" si="9"/>
        <v/>
      </c>
      <c r="K123" t="str">
        <f t="shared" si="10"/>
        <v/>
      </c>
      <c r="L123" t="str">
        <f t="shared" si="11"/>
        <v/>
      </c>
    </row>
    <row r="124" spans="1:12" ht="15.75" thickBot="1" x14ac:dyDescent="0.3">
      <c r="A124" s="96"/>
      <c r="B124" s="77" t="s">
        <v>172</v>
      </c>
      <c r="C124" s="98" t="s">
        <v>182</v>
      </c>
      <c r="D124" s="98" t="s">
        <v>174</v>
      </c>
      <c r="E124" s="98" t="s">
        <v>178</v>
      </c>
      <c r="G124" t="str">
        <f t="shared" si="6"/>
        <v>[ # ] Sosialisasi Pernikahan Dini</v>
      </c>
      <c r="H124" t="str">
        <f t="shared" si="7"/>
        <v>[ - ] Belanja Snack Kegiatan</v>
      </c>
      <c r="I124" t="str">
        <f t="shared" si="8"/>
        <v>5.1.02.01.01.0052 Belanja Makanan dan Minuman Rapat</v>
      </c>
      <c r="J124" t="str">
        <f t="shared" si="9"/>
        <v>45 Dos x 1 Kali</v>
      </c>
      <c r="K124" t="str">
        <f t="shared" si="10"/>
        <v>Rp 12,000.00</v>
      </c>
      <c r="L124" t="str">
        <f t="shared" si="11"/>
        <v>Rp 540,000.00</v>
      </c>
    </row>
    <row r="125" spans="1:12" ht="15.75" hidden="1" thickBot="1" x14ac:dyDescent="0.3">
      <c r="A125" s="97"/>
      <c r="B125" s="78" t="s">
        <v>167</v>
      </c>
      <c r="C125" s="99"/>
      <c r="D125" s="99"/>
      <c r="E125" s="99"/>
      <c r="G125" t="str">
        <f t="shared" si="6"/>
        <v>[ # ] Sosialisasi Pernikahan Dini</v>
      </c>
      <c r="H125" t="str">
        <f t="shared" si="7"/>
        <v>[ - ] Belanja Snack Kegiatan</v>
      </c>
      <c r="I125" t="str">
        <f t="shared" si="8"/>
        <v>5.1.02.01.01.0052 Belanja Makanan dan Minuman Rapat</v>
      </c>
      <c r="J125" t="str">
        <f t="shared" si="9"/>
        <v/>
      </c>
      <c r="K125" t="str">
        <f t="shared" si="10"/>
        <v/>
      </c>
      <c r="L125" t="str">
        <f t="shared" si="11"/>
        <v/>
      </c>
    </row>
    <row r="126" spans="1:12" ht="15.75" hidden="1" thickBot="1" x14ac:dyDescent="0.3">
      <c r="A126" s="70"/>
      <c r="B126" s="94" t="s">
        <v>117</v>
      </c>
      <c r="C126" s="94"/>
      <c r="D126" s="94"/>
      <c r="E126" s="94"/>
      <c r="G126" t="str">
        <f t="shared" si="6"/>
        <v>[ # ] Pelatihan MC</v>
      </c>
      <c r="H126" t="str">
        <f t="shared" si="7"/>
        <v>[ - ] Belanja Snack Kegiatan</v>
      </c>
      <c r="I126" t="str">
        <f t="shared" si="8"/>
        <v>5.1.02.01.01.0052 Belanja Makanan dan Minuman Rapat</v>
      </c>
      <c r="J126" t="str">
        <f t="shared" si="9"/>
        <v/>
      </c>
      <c r="K126" t="str">
        <f t="shared" si="10"/>
        <v/>
      </c>
      <c r="L126" t="str">
        <f t="shared" si="11"/>
        <v/>
      </c>
    </row>
    <row r="127" spans="1:12" ht="15.75" hidden="1" thickBot="1" x14ac:dyDescent="0.3">
      <c r="A127" s="70"/>
      <c r="B127" s="95" t="s">
        <v>181</v>
      </c>
      <c r="C127" s="95"/>
      <c r="D127" s="95"/>
      <c r="E127" s="95"/>
      <c r="G127" t="str">
        <f t="shared" si="6"/>
        <v>[ # ] Pelatihan MC</v>
      </c>
      <c r="H127" t="str">
        <f t="shared" si="7"/>
        <v>[ - ] Belanja Snack Kegiatan</v>
      </c>
      <c r="I127" t="str">
        <f t="shared" si="8"/>
        <v>5.1.02.01.01.0052 Belanja Makanan dan Minuman Rapat</v>
      </c>
      <c r="J127" t="str">
        <f t="shared" si="9"/>
        <v/>
      </c>
      <c r="K127" t="str">
        <f t="shared" si="10"/>
        <v/>
      </c>
      <c r="L127" t="str">
        <f t="shared" si="11"/>
        <v/>
      </c>
    </row>
    <row r="128" spans="1:12" ht="15.75" hidden="1" thickBot="1" x14ac:dyDescent="0.3">
      <c r="A128" s="70"/>
      <c r="B128" s="95" t="s">
        <v>165</v>
      </c>
      <c r="C128" s="95"/>
      <c r="D128" s="95"/>
      <c r="E128" s="95"/>
      <c r="G128" t="str">
        <f t="shared" si="6"/>
        <v>[ # ] Pelatihan MC</v>
      </c>
      <c r="H128" t="str">
        <f t="shared" si="7"/>
        <v>[ - ] Belanja Snack Kegiatan</v>
      </c>
      <c r="I128" t="str">
        <f t="shared" si="8"/>
        <v>5.1.02.01.01.0052 Belanja Makanan dan Minuman Rapat</v>
      </c>
      <c r="J128" t="str">
        <f t="shared" si="9"/>
        <v/>
      </c>
      <c r="K128" t="str">
        <f t="shared" si="10"/>
        <v/>
      </c>
      <c r="L128" t="str">
        <f t="shared" si="11"/>
        <v/>
      </c>
    </row>
    <row r="129" spans="1:12" ht="15.75" thickBot="1" x14ac:dyDescent="0.3">
      <c r="A129" s="96"/>
      <c r="B129" s="77" t="s">
        <v>172</v>
      </c>
      <c r="C129" s="98" t="s">
        <v>183</v>
      </c>
      <c r="D129" s="98" t="s">
        <v>174</v>
      </c>
      <c r="E129" s="98" t="s">
        <v>184</v>
      </c>
      <c r="G129" t="str">
        <f t="shared" si="6"/>
        <v>[ # ] Pelatihan MC</v>
      </c>
      <c r="H129" t="str">
        <f t="shared" si="7"/>
        <v>[ - ] Belanja Snack Kegiatan</v>
      </c>
      <c r="I129" t="str">
        <f t="shared" si="8"/>
        <v>5.1.02.01.01.0052 Belanja Makanan dan Minuman Rapat</v>
      </c>
      <c r="J129" t="str">
        <f t="shared" si="9"/>
        <v>35 Dos x 1 Kali</v>
      </c>
      <c r="K129" t="str">
        <f t="shared" si="10"/>
        <v>Rp 12,000.00</v>
      </c>
      <c r="L129" t="str">
        <f t="shared" si="11"/>
        <v>Rp 420,000.00</v>
      </c>
    </row>
    <row r="130" spans="1:12" ht="15.75" hidden="1" thickBot="1" x14ac:dyDescent="0.3">
      <c r="A130" s="97"/>
      <c r="B130" s="78" t="s">
        <v>167</v>
      </c>
      <c r="C130" s="99"/>
      <c r="D130" s="99"/>
      <c r="E130" s="99"/>
      <c r="G130" t="str">
        <f t="shared" si="6"/>
        <v>[ # ] Pelatihan MC</v>
      </c>
      <c r="H130" t="str">
        <f t="shared" si="7"/>
        <v>[ - ] Belanja Snack Kegiatan</v>
      </c>
      <c r="I130" t="str">
        <f t="shared" si="8"/>
        <v>5.1.02.01.01.0052 Belanja Makanan dan Minuman Rapat</v>
      </c>
      <c r="J130" t="str">
        <f t="shared" si="9"/>
        <v/>
      </c>
      <c r="K130" t="str">
        <f t="shared" si="10"/>
        <v/>
      </c>
      <c r="L130" t="str">
        <f t="shared" si="11"/>
        <v/>
      </c>
    </row>
    <row r="131" spans="1:12" ht="15.75" hidden="1" thickBot="1" x14ac:dyDescent="0.3">
      <c r="A131" s="70"/>
      <c r="B131" s="94" t="s">
        <v>120</v>
      </c>
      <c r="C131" s="94"/>
      <c r="D131" s="94"/>
      <c r="E131" s="94"/>
      <c r="G131" t="str">
        <f t="shared" ref="G131:G194" si="12">IF(LEFT(B131,5)="[ # ]",B131,G130)</f>
        <v>[ # ] Sosialisasi Keluarga Sadar Hukum</v>
      </c>
      <c r="H131" t="str">
        <f t="shared" ref="H131:H194" si="13">IF(LEFT(B131,5)="[ - ]",B131,H130)</f>
        <v>[ - ] Belanja Snack Kegiatan</v>
      </c>
      <c r="I131" t="str">
        <f t="shared" ref="I131:I194" si="14">IF(LEFT(B131,1)="5",B131,I130)</f>
        <v>5.1.02.01.01.0052 Belanja Makanan dan Minuman Rapat</v>
      </c>
      <c r="J131" t="str">
        <f t="shared" ref="J131:J194" si="15">IF(ISBLANK(C131),"",C131)</f>
        <v/>
      </c>
      <c r="K131" t="str">
        <f t="shared" ref="K131:K194" si="16">IF(ISBLANK(D131),"",D131)</f>
        <v/>
      </c>
      <c r="L131" t="str">
        <f t="shared" ref="L131:L194" si="17">IF(ISBLANK(E131),"",E131)</f>
        <v/>
      </c>
    </row>
    <row r="132" spans="1:12" ht="15.75" hidden="1" thickBot="1" x14ac:dyDescent="0.3">
      <c r="A132" s="70"/>
      <c r="B132" s="95" t="s">
        <v>181</v>
      </c>
      <c r="C132" s="95"/>
      <c r="D132" s="95"/>
      <c r="E132" s="95"/>
      <c r="G132" t="str">
        <f t="shared" si="12"/>
        <v>[ # ] Sosialisasi Keluarga Sadar Hukum</v>
      </c>
      <c r="H132" t="str">
        <f t="shared" si="13"/>
        <v>[ - ] Belanja Snack Kegiatan</v>
      </c>
      <c r="I132" t="str">
        <f t="shared" si="14"/>
        <v>5.1.02.01.01.0052 Belanja Makanan dan Minuman Rapat</v>
      </c>
      <c r="J132" t="str">
        <f t="shared" si="15"/>
        <v/>
      </c>
      <c r="K132" t="str">
        <f t="shared" si="16"/>
        <v/>
      </c>
      <c r="L132" t="str">
        <f t="shared" si="17"/>
        <v/>
      </c>
    </row>
    <row r="133" spans="1:12" ht="15.75" hidden="1" thickBot="1" x14ac:dyDescent="0.3">
      <c r="A133" s="70"/>
      <c r="B133" s="95" t="s">
        <v>165</v>
      </c>
      <c r="C133" s="95"/>
      <c r="D133" s="95"/>
      <c r="E133" s="95"/>
      <c r="G133" t="str">
        <f t="shared" si="12"/>
        <v>[ # ] Sosialisasi Keluarga Sadar Hukum</v>
      </c>
      <c r="H133" t="str">
        <f t="shared" si="13"/>
        <v>[ - ] Belanja Snack Kegiatan</v>
      </c>
      <c r="I133" t="str">
        <f t="shared" si="14"/>
        <v>5.1.02.01.01.0052 Belanja Makanan dan Minuman Rapat</v>
      </c>
      <c r="J133" t="str">
        <f t="shared" si="15"/>
        <v/>
      </c>
      <c r="K133" t="str">
        <f t="shared" si="16"/>
        <v/>
      </c>
      <c r="L133" t="str">
        <f t="shared" si="17"/>
        <v/>
      </c>
    </row>
    <row r="134" spans="1:12" ht="15.75" thickBot="1" x14ac:dyDescent="0.3">
      <c r="A134" s="96"/>
      <c r="B134" s="77" t="s">
        <v>172</v>
      </c>
      <c r="C134" s="98" t="s">
        <v>176</v>
      </c>
      <c r="D134" s="98" t="s">
        <v>174</v>
      </c>
      <c r="E134" s="98" t="s">
        <v>96</v>
      </c>
      <c r="G134" t="str">
        <f t="shared" si="12"/>
        <v>[ # ] Sosialisasi Keluarga Sadar Hukum</v>
      </c>
      <c r="H134" t="str">
        <f t="shared" si="13"/>
        <v>[ - ] Belanja Snack Kegiatan</v>
      </c>
      <c r="I134" t="str">
        <f t="shared" si="14"/>
        <v>5.1.02.01.01.0052 Belanja Makanan dan Minuman Rapat</v>
      </c>
      <c r="J134" t="str">
        <f t="shared" si="15"/>
        <v>0 Dos</v>
      </c>
      <c r="K134" t="str">
        <f t="shared" si="16"/>
        <v>Rp 12,000.00</v>
      </c>
      <c r="L134" t="str">
        <f t="shared" si="17"/>
        <v>Rp 0.00</v>
      </c>
    </row>
    <row r="135" spans="1:12" ht="15.75" hidden="1" thickBot="1" x14ac:dyDescent="0.3">
      <c r="A135" s="97"/>
      <c r="B135" s="78" t="s">
        <v>167</v>
      </c>
      <c r="C135" s="99"/>
      <c r="D135" s="99"/>
      <c r="E135" s="99"/>
      <c r="G135" t="str">
        <f t="shared" si="12"/>
        <v>[ # ] Sosialisasi Keluarga Sadar Hukum</v>
      </c>
      <c r="H135" t="str">
        <f t="shared" si="13"/>
        <v>[ - ] Belanja Snack Kegiatan</v>
      </c>
      <c r="I135" t="str">
        <f t="shared" si="14"/>
        <v>5.1.02.01.01.0052 Belanja Makanan dan Minuman Rapat</v>
      </c>
      <c r="J135" t="str">
        <f t="shared" si="15"/>
        <v/>
      </c>
      <c r="K135" t="str">
        <f t="shared" si="16"/>
        <v/>
      </c>
      <c r="L135" t="str">
        <f t="shared" si="17"/>
        <v/>
      </c>
    </row>
    <row r="136" spans="1:12" ht="15.75" hidden="1" thickBot="1" x14ac:dyDescent="0.3">
      <c r="A136" s="70"/>
      <c r="B136" s="94" t="s">
        <v>122</v>
      </c>
      <c r="C136" s="94"/>
      <c r="D136" s="94"/>
      <c r="E136" s="94"/>
      <c r="G136" t="str">
        <f t="shared" si="12"/>
        <v>[ # ] Musyawarah Masyarakat Kelurahan</v>
      </c>
      <c r="H136" t="str">
        <f t="shared" si="13"/>
        <v>[ - ] Belanja Snack Kegiatan</v>
      </c>
      <c r="I136" t="str">
        <f t="shared" si="14"/>
        <v>5.1.02.01.01.0052 Belanja Makanan dan Minuman Rapat</v>
      </c>
      <c r="J136" t="str">
        <f t="shared" si="15"/>
        <v/>
      </c>
      <c r="K136" t="str">
        <f t="shared" si="16"/>
        <v/>
      </c>
      <c r="L136" t="str">
        <f t="shared" si="17"/>
        <v/>
      </c>
    </row>
    <row r="137" spans="1:12" ht="15.75" hidden="1" thickBot="1" x14ac:dyDescent="0.3">
      <c r="A137" s="70"/>
      <c r="B137" s="95" t="s">
        <v>181</v>
      </c>
      <c r="C137" s="95"/>
      <c r="D137" s="95"/>
      <c r="E137" s="95"/>
      <c r="G137" t="str">
        <f t="shared" si="12"/>
        <v>[ # ] Musyawarah Masyarakat Kelurahan</v>
      </c>
      <c r="H137" t="str">
        <f t="shared" si="13"/>
        <v>[ - ] Belanja Snack Kegiatan</v>
      </c>
      <c r="I137" t="str">
        <f t="shared" si="14"/>
        <v>5.1.02.01.01.0052 Belanja Makanan dan Minuman Rapat</v>
      </c>
      <c r="J137" t="str">
        <f t="shared" si="15"/>
        <v/>
      </c>
      <c r="K137" t="str">
        <f t="shared" si="16"/>
        <v/>
      </c>
      <c r="L137" t="str">
        <f t="shared" si="17"/>
        <v/>
      </c>
    </row>
    <row r="138" spans="1:12" ht="15.75" hidden="1" thickBot="1" x14ac:dyDescent="0.3">
      <c r="A138" s="70"/>
      <c r="B138" s="95" t="s">
        <v>165</v>
      </c>
      <c r="C138" s="95"/>
      <c r="D138" s="95"/>
      <c r="E138" s="95"/>
      <c r="G138" t="str">
        <f t="shared" si="12"/>
        <v>[ # ] Musyawarah Masyarakat Kelurahan</v>
      </c>
      <c r="H138" t="str">
        <f t="shared" si="13"/>
        <v>[ - ] Belanja Snack Kegiatan</v>
      </c>
      <c r="I138" t="str">
        <f t="shared" si="14"/>
        <v>5.1.02.01.01.0052 Belanja Makanan dan Minuman Rapat</v>
      </c>
      <c r="J138" t="str">
        <f t="shared" si="15"/>
        <v/>
      </c>
      <c r="K138" t="str">
        <f t="shared" si="16"/>
        <v/>
      </c>
      <c r="L138" t="str">
        <f t="shared" si="17"/>
        <v/>
      </c>
    </row>
    <row r="139" spans="1:12" ht="15.75" thickBot="1" x14ac:dyDescent="0.3">
      <c r="A139" s="96"/>
      <c r="B139" s="77" t="s">
        <v>172</v>
      </c>
      <c r="C139" s="98" t="s">
        <v>176</v>
      </c>
      <c r="D139" s="98" t="s">
        <v>174</v>
      </c>
      <c r="E139" s="98" t="s">
        <v>96</v>
      </c>
      <c r="G139" t="str">
        <f t="shared" si="12"/>
        <v>[ # ] Musyawarah Masyarakat Kelurahan</v>
      </c>
      <c r="H139" t="str">
        <f t="shared" si="13"/>
        <v>[ - ] Belanja Snack Kegiatan</v>
      </c>
      <c r="I139" t="str">
        <f t="shared" si="14"/>
        <v>5.1.02.01.01.0052 Belanja Makanan dan Minuman Rapat</v>
      </c>
      <c r="J139" t="str">
        <f t="shared" si="15"/>
        <v>0 Dos</v>
      </c>
      <c r="K139" t="str">
        <f t="shared" si="16"/>
        <v>Rp 12,000.00</v>
      </c>
      <c r="L139" t="str">
        <f t="shared" si="17"/>
        <v>Rp 0.00</v>
      </c>
    </row>
    <row r="140" spans="1:12" ht="15.75" hidden="1" thickBot="1" x14ac:dyDescent="0.3">
      <c r="A140" s="97"/>
      <c r="B140" s="78" t="s">
        <v>167</v>
      </c>
      <c r="C140" s="99"/>
      <c r="D140" s="99"/>
      <c r="E140" s="99"/>
      <c r="G140" t="str">
        <f t="shared" si="12"/>
        <v>[ # ] Musyawarah Masyarakat Kelurahan</v>
      </c>
      <c r="H140" t="str">
        <f t="shared" si="13"/>
        <v>[ - ] Belanja Snack Kegiatan</v>
      </c>
      <c r="I140" t="str">
        <f t="shared" si="14"/>
        <v>5.1.02.01.01.0052 Belanja Makanan dan Minuman Rapat</v>
      </c>
      <c r="J140" t="str">
        <f t="shared" si="15"/>
        <v/>
      </c>
      <c r="K140" t="str">
        <f t="shared" si="16"/>
        <v/>
      </c>
      <c r="L140" t="str">
        <f t="shared" si="17"/>
        <v/>
      </c>
    </row>
    <row r="141" spans="1:12" ht="15.75" hidden="1" thickBot="1" x14ac:dyDescent="0.3">
      <c r="A141" s="70"/>
      <c r="B141" s="94" t="s">
        <v>124</v>
      </c>
      <c r="C141" s="94"/>
      <c r="D141" s="94"/>
      <c r="E141" s="94"/>
      <c r="G141" t="str">
        <f t="shared" si="12"/>
        <v>[ # ] Germas</v>
      </c>
      <c r="H141" t="str">
        <f t="shared" si="13"/>
        <v>[ - ] Belanja Snack Kegiatan</v>
      </c>
      <c r="I141" t="str">
        <f t="shared" si="14"/>
        <v>5.1.02.01.01.0052 Belanja Makanan dan Minuman Rapat</v>
      </c>
      <c r="J141" t="str">
        <f t="shared" si="15"/>
        <v/>
      </c>
      <c r="K141" t="str">
        <f t="shared" si="16"/>
        <v/>
      </c>
      <c r="L141" t="str">
        <f t="shared" si="17"/>
        <v/>
      </c>
    </row>
    <row r="142" spans="1:12" ht="15.75" hidden="1" thickBot="1" x14ac:dyDescent="0.3">
      <c r="A142" s="70"/>
      <c r="B142" s="95" t="s">
        <v>181</v>
      </c>
      <c r="C142" s="95"/>
      <c r="D142" s="95"/>
      <c r="E142" s="95"/>
      <c r="G142" t="str">
        <f t="shared" si="12"/>
        <v>[ # ] Germas</v>
      </c>
      <c r="H142" t="str">
        <f t="shared" si="13"/>
        <v>[ - ] Belanja Snack Kegiatan</v>
      </c>
      <c r="I142" t="str">
        <f t="shared" si="14"/>
        <v>5.1.02.01.01.0052 Belanja Makanan dan Minuman Rapat</v>
      </c>
      <c r="J142" t="str">
        <f t="shared" si="15"/>
        <v/>
      </c>
      <c r="K142" t="str">
        <f t="shared" si="16"/>
        <v/>
      </c>
      <c r="L142" t="str">
        <f t="shared" si="17"/>
        <v/>
      </c>
    </row>
    <row r="143" spans="1:12" ht="15.75" hidden="1" thickBot="1" x14ac:dyDescent="0.3">
      <c r="A143" s="70"/>
      <c r="B143" s="95" t="s">
        <v>165</v>
      </c>
      <c r="C143" s="95"/>
      <c r="D143" s="95"/>
      <c r="E143" s="95"/>
      <c r="G143" t="str">
        <f t="shared" si="12"/>
        <v>[ # ] Germas</v>
      </c>
      <c r="H143" t="str">
        <f t="shared" si="13"/>
        <v>[ - ] Belanja Snack Kegiatan</v>
      </c>
      <c r="I143" t="str">
        <f t="shared" si="14"/>
        <v>5.1.02.01.01.0052 Belanja Makanan dan Minuman Rapat</v>
      </c>
      <c r="J143" t="str">
        <f t="shared" si="15"/>
        <v/>
      </c>
      <c r="K143" t="str">
        <f t="shared" si="16"/>
        <v/>
      </c>
      <c r="L143" t="str">
        <f t="shared" si="17"/>
        <v/>
      </c>
    </row>
    <row r="144" spans="1:12" ht="15.75" thickBot="1" x14ac:dyDescent="0.3">
      <c r="A144" s="96"/>
      <c r="B144" s="77" t="s">
        <v>172</v>
      </c>
      <c r="C144" s="98" t="s">
        <v>176</v>
      </c>
      <c r="D144" s="98" t="s">
        <v>174</v>
      </c>
      <c r="E144" s="98" t="s">
        <v>96</v>
      </c>
      <c r="G144" t="str">
        <f t="shared" si="12"/>
        <v>[ # ] Germas</v>
      </c>
      <c r="H144" t="str">
        <f t="shared" si="13"/>
        <v>[ - ] Belanja Snack Kegiatan</v>
      </c>
      <c r="I144" t="str">
        <f t="shared" si="14"/>
        <v>5.1.02.01.01.0052 Belanja Makanan dan Minuman Rapat</v>
      </c>
      <c r="J144" t="str">
        <f t="shared" si="15"/>
        <v>0 Dos</v>
      </c>
      <c r="K144" t="str">
        <f t="shared" si="16"/>
        <v>Rp 12,000.00</v>
      </c>
      <c r="L144" t="str">
        <f t="shared" si="17"/>
        <v>Rp 0.00</v>
      </c>
    </row>
    <row r="145" spans="1:12" ht="15.75" hidden="1" thickBot="1" x14ac:dyDescent="0.3">
      <c r="A145" s="97"/>
      <c r="B145" s="78" t="s">
        <v>167</v>
      </c>
      <c r="C145" s="99"/>
      <c r="D145" s="99"/>
      <c r="E145" s="99"/>
      <c r="G145" t="str">
        <f t="shared" si="12"/>
        <v>[ # ] Germas</v>
      </c>
      <c r="H145" t="str">
        <f t="shared" si="13"/>
        <v>[ - ] Belanja Snack Kegiatan</v>
      </c>
      <c r="I145" t="str">
        <f t="shared" si="14"/>
        <v>5.1.02.01.01.0052 Belanja Makanan dan Minuman Rapat</v>
      </c>
      <c r="J145" t="str">
        <f t="shared" si="15"/>
        <v/>
      </c>
      <c r="K145" t="str">
        <f t="shared" si="16"/>
        <v/>
      </c>
      <c r="L145" t="str">
        <f t="shared" si="17"/>
        <v/>
      </c>
    </row>
    <row r="146" spans="1:12" ht="15.75" hidden="1" thickBot="1" x14ac:dyDescent="0.3">
      <c r="A146" s="70"/>
      <c r="B146" s="94" t="s">
        <v>128</v>
      </c>
      <c r="C146" s="94"/>
      <c r="D146" s="94"/>
      <c r="E146" s="94"/>
      <c r="G146" t="str">
        <f t="shared" si="12"/>
        <v>[ # ] Pelatihan Kelompok Sadar Wisata</v>
      </c>
      <c r="H146" t="str">
        <f t="shared" si="13"/>
        <v>[ - ] Belanja Snack Kegiatan</v>
      </c>
      <c r="I146" t="str">
        <f t="shared" si="14"/>
        <v>5.1.02.01.01.0052 Belanja Makanan dan Minuman Rapat</v>
      </c>
      <c r="J146" t="str">
        <f t="shared" si="15"/>
        <v/>
      </c>
      <c r="K146" t="str">
        <f t="shared" si="16"/>
        <v/>
      </c>
      <c r="L146" t="str">
        <f t="shared" si="17"/>
        <v/>
      </c>
    </row>
    <row r="147" spans="1:12" ht="15.75" hidden="1" thickBot="1" x14ac:dyDescent="0.3">
      <c r="A147" s="70"/>
      <c r="B147" s="95" t="s">
        <v>181</v>
      </c>
      <c r="C147" s="95"/>
      <c r="D147" s="95"/>
      <c r="E147" s="95"/>
      <c r="G147" t="str">
        <f t="shared" si="12"/>
        <v>[ # ] Pelatihan Kelompok Sadar Wisata</v>
      </c>
      <c r="H147" t="str">
        <f t="shared" si="13"/>
        <v>[ - ] Belanja Snack Kegiatan</v>
      </c>
      <c r="I147" t="str">
        <f t="shared" si="14"/>
        <v>5.1.02.01.01.0052 Belanja Makanan dan Minuman Rapat</v>
      </c>
      <c r="J147" t="str">
        <f t="shared" si="15"/>
        <v/>
      </c>
      <c r="K147" t="str">
        <f t="shared" si="16"/>
        <v/>
      </c>
      <c r="L147" t="str">
        <f t="shared" si="17"/>
        <v/>
      </c>
    </row>
    <row r="148" spans="1:12" ht="15.75" hidden="1" thickBot="1" x14ac:dyDescent="0.3">
      <c r="A148" s="70"/>
      <c r="B148" s="95" t="s">
        <v>165</v>
      </c>
      <c r="C148" s="95"/>
      <c r="D148" s="95"/>
      <c r="E148" s="95"/>
      <c r="G148" t="str">
        <f t="shared" si="12"/>
        <v>[ # ] Pelatihan Kelompok Sadar Wisata</v>
      </c>
      <c r="H148" t="str">
        <f t="shared" si="13"/>
        <v>[ - ] Belanja Snack Kegiatan</v>
      </c>
      <c r="I148" t="str">
        <f t="shared" si="14"/>
        <v>5.1.02.01.01.0052 Belanja Makanan dan Minuman Rapat</v>
      </c>
      <c r="J148" t="str">
        <f t="shared" si="15"/>
        <v/>
      </c>
      <c r="K148" t="str">
        <f t="shared" si="16"/>
        <v/>
      </c>
      <c r="L148" t="str">
        <f t="shared" si="17"/>
        <v/>
      </c>
    </row>
    <row r="149" spans="1:12" ht="15.75" thickBot="1" x14ac:dyDescent="0.3">
      <c r="A149" s="96"/>
      <c r="B149" s="77" t="s">
        <v>172</v>
      </c>
      <c r="C149" s="98" t="s">
        <v>185</v>
      </c>
      <c r="D149" s="98" t="s">
        <v>174</v>
      </c>
      <c r="E149" s="98" t="s">
        <v>186</v>
      </c>
      <c r="G149" t="str">
        <f t="shared" si="12"/>
        <v>[ # ] Pelatihan Kelompok Sadar Wisata</v>
      </c>
      <c r="H149" t="str">
        <f t="shared" si="13"/>
        <v>[ - ] Belanja Snack Kegiatan</v>
      </c>
      <c r="I149" t="str">
        <f t="shared" si="14"/>
        <v>5.1.02.01.01.0052 Belanja Makanan dan Minuman Rapat</v>
      </c>
      <c r="J149" t="str">
        <f t="shared" si="15"/>
        <v>90 Dos x 2 Kali</v>
      </c>
      <c r="K149" t="str">
        <f t="shared" si="16"/>
        <v>Rp 12,000.00</v>
      </c>
      <c r="L149" t="str">
        <f t="shared" si="17"/>
        <v>Rp 2,160,000.00</v>
      </c>
    </row>
    <row r="150" spans="1:12" ht="15.75" hidden="1" thickBot="1" x14ac:dyDescent="0.3">
      <c r="A150" s="97"/>
      <c r="B150" s="78" t="s">
        <v>167</v>
      </c>
      <c r="C150" s="99"/>
      <c r="D150" s="99"/>
      <c r="E150" s="99"/>
      <c r="G150" t="str">
        <f t="shared" si="12"/>
        <v>[ # ] Pelatihan Kelompok Sadar Wisata</v>
      </c>
      <c r="H150" t="str">
        <f t="shared" si="13"/>
        <v>[ - ] Belanja Snack Kegiatan</v>
      </c>
      <c r="I150" t="str">
        <f t="shared" si="14"/>
        <v>5.1.02.01.01.0052 Belanja Makanan dan Minuman Rapat</v>
      </c>
      <c r="J150" t="str">
        <f t="shared" si="15"/>
        <v/>
      </c>
      <c r="K150" t="str">
        <f t="shared" si="16"/>
        <v/>
      </c>
      <c r="L150" t="str">
        <f t="shared" si="17"/>
        <v/>
      </c>
    </row>
    <row r="151" spans="1:12" ht="15.75" hidden="1" thickBot="1" x14ac:dyDescent="0.3">
      <c r="A151" s="70"/>
      <c r="B151" s="94" t="s">
        <v>129</v>
      </c>
      <c r="C151" s="94"/>
      <c r="D151" s="94"/>
      <c r="E151" s="94"/>
      <c r="G151" t="str">
        <f t="shared" si="12"/>
        <v>[ # ] Peningkatan Kompetensi Kader PKK</v>
      </c>
      <c r="H151" t="str">
        <f t="shared" si="13"/>
        <v>[ - ] Belanja Snack Kegiatan</v>
      </c>
      <c r="I151" t="str">
        <f t="shared" si="14"/>
        <v>5.1.02.01.01.0052 Belanja Makanan dan Minuman Rapat</v>
      </c>
      <c r="J151" t="str">
        <f t="shared" si="15"/>
        <v/>
      </c>
      <c r="K151" t="str">
        <f t="shared" si="16"/>
        <v/>
      </c>
      <c r="L151" t="str">
        <f t="shared" si="17"/>
        <v/>
      </c>
    </row>
    <row r="152" spans="1:12" ht="15.75" hidden="1" thickBot="1" x14ac:dyDescent="0.3">
      <c r="A152" s="70"/>
      <c r="B152" s="95" t="s">
        <v>181</v>
      </c>
      <c r="C152" s="95"/>
      <c r="D152" s="95"/>
      <c r="E152" s="95"/>
      <c r="G152" t="str">
        <f t="shared" si="12"/>
        <v>[ # ] Peningkatan Kompetensi Kader PKK</v>
      </c>
      <c r="H152" t="str">
        <f t="shared" si="13"/>
        <v>[ - ] Belanja Snack Kegiatan</v>
      </c>
      <c r="I152" t="str">
        <f t="shared" si="14"/>
        <v>5.1.02.01.01.0052 Belanja Makanan dan Minuman Rapat</v>
      </c>
      <c r="J152" t="str">
        <f t="shared" si="15"/>
        <v/>
      </c>
      <c r="K152" t="str">
        <f t="shared" si="16"/>
        <v/>
      </c>
      <c r="L152" t="str">
        <f t="shared" si="17"/>
        <v/>
      </c>
    </row>
    <row r="153" spans="1:12" ht="15.75" hidden="1" thickBot="1" x14ac:dyDescent="0.3">
      <c r="A153" s="70"/>
      <c r="B153" s="95" t="s">
        <v>165</v>
      </c>
      <c r="C153" s="95"/>
      <c r="D153" s="95"/>
      <c r="E153" s="95"/>
      <c r="G153" t="str">
        <f t="shared" si="12"/>
        <v>[ # ] Peningkatan Kompetensi Kader PKK</v>
      </c>
      <c r="H153" t="str">
        <f t="shared" si="13"/>
        <v>[ - ] Belanja Snack Kegiatan</v>
      </c>
      <c r="I153" t="str">
        <f t="shared" si="14"/>
        <v>5.1.02.01.01.0052 Belanja Makanan dan Minuman Rapat</v>
      </c>
      <c r="J153" t="str">
        <f t="shared" si="15"/>
        <v/>
      </c>
      <c r="K153" t="str">
        <f t="shared" si="16"/>
        <v/>
      </c>
      <c r="L153" t="str">
        <f t="shared" si="17"/>
        <v/>
      </c>
    </row>
    <row r="154" spans="1:12" ht="15.75" thickBot="1" x14ac:dyDescent="0.3">
      <c r="A154" s="96"/>
      <c r="B154" s="77" t="s">
        <v>172</v>
      </c>
      <c r="C154" s="98" t="s">
        <v>182</v>
      </c>
      <c r="D154" s="98" t="s">
        <v>174</v>
      </c>
      <c r="E154" s="98" t="s">
        <v>178</v>
      </c>
      <c r="G154" t="str">
        <f t="shared" si="12"/>
        <v>[ # ] Peningkatan Kompetensi Kader PKK</v>
      </c>
      <c r="H154" t="str">
        <f t="shared" si="13"/>
        <v>[ - ] Belanja Snack Kegiatan</v>
      </c>
      <c r="I154" t="str">
        <f t="shared" si="14"/>
        <v>5.1.02.01.01.0052 Belanja Makanan dan Minuman Rapat</v>
      </c>
      <c r="J154" t="str">
        <f t="shared" si="15"/>
        <v>45 Dos x 1 Kali</v>
      </c>
      <c r="K154" t="str">
        <f t="shared" si="16"/>
        <v>Rp 12,000.00</v>
      </c>
      <c r="L154" t="str">
        <f t="shared" si="17"/>
        <v>Rp 540,000.00</v>
      </c>
    </row>
    <row r="155" spans="1:12" ht="15.75" hidden="1" thickBot="1" x14ac:dyDescent="0.3">
      <c r="A155" s="97"/>
      <c r="B155" s="78" t="s">
        <v>167</v>
      </c>
      <c r="C155" s="99"/>
      <c r="D155" s="99"/>
      <c r="E155" s="99"/>
      <c r="G155" t="str">
        <f t="shared" si="12"/>
        <v>[ # ] Peningkatan Kompetensi Kader PKK</v>
      </c>
      <c r="H155" t="str">
        <f t="shared" si="13"/>
        <v>[ - ] Belanja Snack Kegiatan</v>
      </c>
      <c r="I155" t="str">
        <f t="shared" si="14"/>
        <v>5.1.02.01.01.0052 Belanja Makanan dan Minuman Rapat</v>
      </c>
      <c r="J155" t="str">
        <f t="shared" si="15"/>
        <v/>
      </c>
      <c r="K155" t="str">
        <f t="shared" si="16"/>
        <v/>
      </c>
      <c r="L155" t="str">
        <f t="shared" si="17"/>
        <v/>
      </c>
    </row>
    <row r="156" spans="1:12" ht="15.75" hidden="1" thickBot="1" x14ac:dyDescent="0.3">
      <c r="A156" s="70"/>
      <c r="B156" s="94" t="s">
        <v>109</v>
      </c>
      <c r="C156" s="94"/>
      <c r="D156" s="94"/>
      <c r="E156" s="94"/>
      <c r="G156" t="str">
        <f t="shared" si="12"/>
        <v>[ # ] Sosialisasi Pencegahan dan Penanggulangan DBD</v>
      </c>
      <c r="H156" t="str">
        <f t="shared" si="13"/>
        <v>[ - ] Belanja Snack Kegiatan</v>
      </c>
      <c r="I156" t="str">
        <f t="shared" si="14"/>
        <v>5.1.02.01.01.0052 Belanja Makanan dan Minuman Rapat</v>
      </c>
      <c r="J156" t="str">
        <f t="shared" si="15"/>
        <v/>
      </c>
      <c r="K156" t="str">
        <f t="shared" si="16"/>
        <v/>
      </c>
      <c r="L156" t="str">
        <f t="shared" si="17"/>
        <v/>
      </c>
    </row>
    <row r="157" spans="1:12" ht="15.75" hidden="1" thickBot="1" x14ac:dyDescent="0.3">
      <c r="A157" s="70"/>
      <c r="B157" s="95" t="s">
        <v>187</v>
      </c>
      <c r="C157" s="95"/>
      <c r="D157" s="95"/>
      <c r="E157" s="95"/>
      <c r="G157" t="str">
        <f t="shared" si="12"/>
        <v>[ # ] Sosialisasi Pencegahan dan Penanggulangan DBD</v>
      </c>
      <c r="H157" t="str">
        <f t="shared" si="13"/>
        <v>[ - ] Belanja Makan Kegiatan</v>
      </c>
      <c r="I157" t="str">
        <f t="shared" si="14"/>
        <v>5.1.02.01.01.0052 Belanja Makanan dan Minuman Rapat</v>
      </c>
      <c r="J157" t="str">
        <f t="shared" si="15"/>
        <v/>
      </c>
      <c r="K157" t="str">
        <f t="shared" si="16"/>
        <v/>
      </c>
      <c r="L157" t="str">
        <f t="shared" si="17"/>
        <v/>
      </c>
    </row>
    <row r="158" spans="1:12" ht="15.75" hidden="1" thickBot="1" x14ac:dyDescent="0.3">
      <c r="A158" s="70"/>
      <c r="B158" s="95" t="s">
        <v>165</v>
      </c>
      <c r="C158" s="95"/>
      <c r="D158" s="95"/>
      <c r="E158" s="95"/>
      <c r="G158" t="str">
        <f t="shared" si="12"/>
        <v>[ # ] Sosialisasi Pencegahan dan Penanggulangan DBD</v>
      </c>
      <c r="H158" t="str">
        <f t="shared" si="13"/>
        <v>[ - ] Belanja Makan Kegiatan</v>
      </c>
      <c r="I158" t="str">
        <f t="shared" si="14"/>
        <v>5.1.02.01.01.0052 Belanja Makanan dan Minuman Rapat</v>
      </c>
      <c r="J158" t="str">
        <f t="shared" si="15"/>
        <v/>
      </c>
      <c r="K158" t="str">
        <f t="shared" si="16"/>
        <v/>
      </c>
      <c r="L158" t="str">
        <f t="shared" si="17"/>
        <v/>
      </c>
    </row>
    <row r="159" spans="1:12" ht="15.75" thickBot="1" x14ac:dyDescent="0.3">
      <c r="A159" s="96"/>
      <c r="B159" s="77" t="s">
        <v>166</v>
      </c>
      <c r="C159" s="98" t="s">
        <v>182</v>
      </c>
      <c r="D159" s="98" t="s">
        <v>169</v>
      </c>
      <c r="E159" s="98" t="s">
        <v>188</v>
      </c>
      <c r="G159" t="str">
        <f t="shared" si="12"/>
        <v>[ # ] Sosialisasi Pencegahan dan Penanggulangan DBD</v>
      </c>
      <c r="H159" t="str">
        <f t="shared" si="13"/>
        <v>[ - ] Belanja Makan Kegiatan</v>
      </c>
      <c r="I159" t="str">
        <f t="shared" si="14"/>
        <v>5.1.02.01.01.0052 Belanja Makanan dan Minuman Rapat</v>
      </c>
      <c r="J159" t="str">
        <f t="shared" si="15"/>
        <v>45 Dos x 1 Kali</v>
      </c>
      <c r="K159" t="str">
        <f t="shared" si="16"/>
        <v>Rp 25,000.00</v>
      </c>
      <c r="L159" t="str">
        <f t="shared" si="17"/>
        <v>Rp 1,125,000.00</v>
      </c>
    </row>
    <row r="160" spans="1:12" ht="15.75" hidden="1" thickBot="1" x14ac:dyDescent="0.3">
      <c r="A160" s="97"/>
      <c r="B160" s="78" t="s">
        <v>167</v>
      </c>
      <c r="C160" s="99"/>
      <c r="D160" s="99"/>
      <c r="E160" s="99"/>
      <c r="G160" t="str">
        <f t="shared" si="12"/>
        <v>[ # ] Sosialisasi Pencegahan dan Penanggulangan DBD</v>
      </c>
      <c r="H160" t="str">
        <f t="shared" si="13"/>
        <v>[ - ] Belanja Makan Kegiatan</v>
      </c>
      <c r="I160" t="str">
        <f t="shared" si="14"/>
        <v>5.1.02.01.01.0052 Belanja Makanan dan Minuman Rapat</v>
      </c>
      <c r="J160" t="str">
        <f t="shared" si="15"/>
        <v/>
      </c>
      <c r="K160" t="str">
        <f t="shared" si="16"/>
        <v/>
      </c>
      <c r="L160" t="str">
        <f t="shared" si="17"/>
        <v/>
      </c>
    </row>
    <row r="161" spans="1:12" ht="15.75" hidden="1" thickBot="1" x14ac:dyDescent="0.3">
      <c r="A161" s="70"/>
      <c r="B161" s="94" t="s">
        <v>116</v>
      </c>
      <c r="C161" s="94"/>
      <c r="D161" s="94"/>
      <c r="E161" s="94"/>
      <c r="G161" t="str">
        <f t="shared" si="12"/>
        <v>[ # ] Sosialisasi Pernikahan Dini</v>
      </c>
      <c r="H161" t="str">
        <f t="shared" si="13"/>
        <v>[ - ] Belanja Makan Kegiatan</v>
      </c>
      <c r="I161" t="str">
        <f t="shared" si="14"/>
        <v>5.1.02.01.01.0052 Belanja Makanan dan Minuman Rapat</v>
      </c>
      <c r="J161" t="str">
        <f t="shared" si="15"/>
        <v/>
      </c>
      <c r="K161" t="str">
        <f t="shared" si="16"/>
        <v/>
      </c>
      <c r="L161" t="str">
        <f t="shared" si="17"/>
        <v/>
      </c>
    </row>
    <row r="162" spans="1:12" ht="15.75" hidden="1" thickBot="1" x14ac:dyDescent="0.3">
      <c r="A162" s="70"/>
      <c r="B162" s="95" t="s">
        <v>187</v>
      </c>
      <c r="C162" s="95"/>
      <c r="D162" s="95"/>
      <c r="E162" s="95"/>
      <c r="G162" t="str">
        <f t="shared" si="12"/>
        <v>[ # ] Sosialisasi Pernikahan Dini</v>
      </c>
      <c r="H162" t="str">
        <f t="shared" si="13"/>
        <v>[ - ] Belanja Makan Kegiatan</v>
      </c>
      <c r="I162" t="str">
        <f t="shared" si="14"/>
        <v>5.1.02.01.01.0052 Belanja Makanan dan Minuman Rapat</v>
      </c>
      <c r="J162" t="str">
        <f t="shared" si="15"/>
        <v/>
      </c>
      <c r="K162" t="str">
        <f t="shared" si="16"/>
        <v/>
      </c>
      <c r="L162" t="str">
        <f t="shared" si="17"/>
        <v/>
      </c>
    </row>
    <row r="163" spans="1:12" ht="15.75" hidden="1" thickBot="1" x14ac:dyDescent="0.3">
      <c r="A163" s="70"/>
      <c r="B163" s="95" t="s">
        <v>165</v>
      </c>
      <c r="C163" s="95"/>
      <c r="D163" s="95"/>
      <c r="E163" s="95"/>
      <c r="G163" t="str">
        <f t="shared" si="12"/>
        <v>[ # ] Sosialisasi Pernikahan Dini</v>
      </c>
      <c r="H163" t="str">
        <f t="shared" si="13"/>
        <v>[ - ] Belanja Makan Kegiatan</v>
      </c>
      <c r="I163" t="str">
        <f t="shared" si="14"/>
        <v>5.1.02.01.01.0052 Belanja Makanan dan Minuman Rapat</v>
      </c>
      <c r="J163" t="str">
        <f t="shared" si="15"/>
        <v/>
      </c>
      <c r="K163" t="str">
        <f t="shared" si="16"/>
        <v/>
      </c>
      <c r="L163" t="str">
        <f t="shared" si="17"/>
        <v/>
      </c>
    </row>
    <row r="164" spans="1:12" ht="15.75" thickBot="1" x14ac:dyDescent="0.3">
      <c r="A164" s="96"/>
      <c r="B164" s="77" t="s">
        <v>166</v>
      </c>
      <c r="C164" s="98" t="s">
        <v>182</v>
      </c>
      <c r="D164" s="98" t="s">
        <v>169</v>
      </c>
      <c r="E164" s="98" t="s">
        <v>188</v>
      </c>
      <c r="G164" t="str">
        <f t="shared" si="12"/>
        <v>[ # ] Sosialisasi Pernikahan Dini</v>
      </c>
      <c r="H164" t="str">
        <f t="shared" si="13"/>
        <v>[ - ] Belanja Makan Kegiatan</v>
      </c>
      <c r="I164" t="str">
        <f t="shared" si="14"/>
        <v>5.1.02.01.01.0052 Belanja Makanan dan Minuman Rapat</v>
      </c>
      <c r="J164" t="str">
        <f t="shared" si="15"/>
        <v>45 Dos x 1 Kali</v>
      </c>
      <c r="K164" t="str">
        <f t="shared" si="16"/>
        <v>Rp 25,000.00</v>
      </c>
      <c r="L164" t="str">
        <f t="shared" si="17"/>
        <v>Rp 1,125,000.00</v>
      </c>
    </row>
    <row r="165" spans="1:12" ht="15.75" hidden="1" thickBot="1" x14ac:dyDescent="0.3">
      <c r="A165" s="97"/>
      <c r="B165" s="78" t="s">
        <v>167</v>
      </c>
      <c r="C165" s="99"/>
      <c r="D165" s="99"/>
      <c r="E165" s="99"/>
      <c r="G165" t="str">
        <f t="shared" si="12"/>
        <v>[ # ] Sosialisasi Pernikahan Dini</v>
      </c>
      <c r="H165" t="str">
        <f t="shared" si="13"/>
        <v>[ - ] Belanja Makan Kegiatan</v>
      </c>
      <c r="I165" t="str">
        <f t="shared" si="14"/>
        <v>5.1.02.01.01.0052 Belanja Makanan dan Minuman Rapat</v>
      </c>
      <c r="J165" t="str">
        <f t="shared" si="15"/>
        <v/>
      </c>
      <c r="K165" t="str">
        <f t="shared" si="16"/>
        <v/>
      </c>
      <c r="L165" t="str">
        <f t="shared" si="17"/>
        <v/>
      </c>
    </row>
    <row r="166" spans="1:12" ht="15.75" hidden="1" thickBot="1" x14ac:dyDescent="0.3">
      <c r="A166" s="70"/>
      <c r="B166" s="94" t="s">
        <v>117</v>
      </c>
      <c r="C166" s="94"/>
      <c r="D166" s="94"/>
      <c r="E166" s="94"/>
      <c r="G166" t="str">
        <f t="shared" si="12"/>
        <v>[ # ] Pelatihan MC</v>
      </c>
      <c r="H166" t="str">
        <f t="shared" si="13"/>
        <v>[ - ] Belanja Makan Kegiatan</v>
      </c>
      <c r="I166" t="str">
        <f t="shared" si="14"/>
        <v>5.1.02.01.01.0052 Belanja Makanan dan Minuman Rapat</v>
      </c>
      <c r="J166" t="str">
        <f t="shared" si="15"/>
        <v/>
      </c>
      <c r="K166" t="str">
        <f t="shared" si="16"/>
        <v/>
      </c>
      <c r="L166" t="str">
        <f t="shared" si="17"/>
        <v/>
      </c>
    </row>
    <row r="167" spans="1:12" ht="15.75" hidden="1" thickBot="1" x14ac:dyDescent="0.3">
      <c r="A167" s="70"/>
      <c r="B167" s="95" t="s">
        <v>187</v>
      </c>
      <c r="C167" s="95"/>
      <c r="D167" s="95"/>
      <c r="E167" s="95"/>
      <c r="G167" t="str">
        <f t="shared" si="12"/>
        <v>[ # ] Pelatihan MC</v>
      </c>
      <c r="H167" t="str">
        <f t="shared" si="13"/>
        <v>[ - ] Belanja Makan Kegiatan</v>
      </c>
      <c r="I167" t="str">
        <f t="shared" si="14"/>
        <v>5.1.02.01.01.0052 Belanja Makanan dan Minuman Rapat</v>
      </c>
      <c r="J167" t="str">
        <f t="shared" si="15"/>
        <v/>
      </c>
      <c r="K167" t="str">
        <f t="shared" si="16"/>
        <v/>
      </c>
      <c r="L167" t="str">
        <f t="shared" si="17"/>
        <v/>
      </c>
    </row>
    <row r="168" spans="1:12" ht="15.75" hidden="1" thickBot="1" x14ac:dyDescent="0.3">
      <c r="A168" s="70"/>
      <c r="B168" s="95" t="s">
        <v>165</v>
      </c>
      <c r="C168" s="95"/>
      <c r="D168" s="95"/>
      <c r="E168" s="95"/>
      <c r="G168" t="str">
        <f t="shared" si="12"/>
        <v>[ # ] Pelatihan MC</v>
      </c>
      <c r="H168" t="str">
        <f t="shared" si="13"/>
        <v>[ - ] Belanja Makan Kegiatan</v>
      </c>
      <c r="I168" t="str">
        <f t="shared" si="14"/>
        <v>5.1.02.01.01.0052 Belanja Makanan dan Minuman Rapat</v>
      </c>
      <c r="J168" t="str">
        <f t="shared" si="15"/>
        <v/>
      </c>
      <c r="K168" t="str">
        <f t="shared" si="16"/>
        <v/>
      </c>
      <c r="L168" t="str">
        <f t="shared" si="17"/>
        <v/>
      </c>
    </row>
    <row r="169" spans="1:12" ht="15.75" thickBot="1" x14ac:dyDescent="0.3">
      <c r="A169" s="96"/>
      <c r="B169" s="77" t="s">
        <v>166</v>
      </c>
      <c r="C169" s="98" t="s">
        <v>183</v>
      </c>
      <c r="D169" s="98" t="s">
        <v>169</v>
      </c>
      <c r="E169" s="98" t="s">
        <v>189</v>
      </c>
      <c r="G169" t="str">
        <f t="shared" si="12"/>
        <v>[ # ] Pelatihan MC</v>
      </c>
      <c r="H169" t="str">
        <f t="shared" si="13"/>
        <v>[ - ] Belanja Makan Kegiatan</v>
      </c>
      <c r="I169" t="str">
        <f t="shared" si="14"/>
        <v>5.1.02.01.01.0052 Belanja Makanan dan Minuman Rapat</v>
      </c>
      <c r="J169" t="str">
        <f t="shared" si="15"/>
        <v>35 Dos x 1 Kali</v>
      </c>
      <c r="K169" t="str">
        <f t="shared" si="16"/>
        <v>Rp 25,000.00</v>
      </c>
      <c r="L169" t="str">
        <f t="shared" si="17"/>
        <v>Rp 875,000.00</v>
      </c>
    </row>
    <row r="170" spans="1:12" ht="15.75" hidden="1" thickBot="1" x14ac:dyDescent="0.3">
      <c r="A170" s="97"/>
      <c r="B170" s="78" t="s">
        <v>167</v>
      </c>
      <c r="C170" s="99"/>
      <c r="D170" s="99"/>
      <c r="E170" s="99"/>
      <c r="G170" t="str">
        <f t="shared" si="12"/>
        <v>[ # ] Pelatihan MC</v>
      </c>
      <c r="H170" t="str">
        <f t="shared" si="13"/>
        <v>[ - ] Belanja Makan Kegiatan</v>
      </c>
      <c r="I170" t="str">
        <f t="shared" si="14"/>
        <v>5.1.02.01.01.0052 Belanja Makanan dan Minuman Rapat</v>
      </c>
      <c r="J170" t="str">
        <f t="shared" si="15"/>
        <v/>
      </c>
      <c r="K170" t="str">
        <f t="shared" si="16"/>
        <v/>
      </c>
      <c r="L170" t="str">
        <f t="shared" si="17"/>
        <v/>
      </c>
    </row>
    <row r="171" spans="1:12" ht="15.75" hidden="1" thickBot="1" x14ac:dyDescent="0.3">
      <c r="A171" s="70"/>
      <c r="B171" s="94" t="s">
        <v>120</v>
      </c>
      <c r="C171" s="94"/>
      <c r="D171" s="94"/>
      <c r="E171" s="94"/>
      <c r="G171" t="str">
        <f t="shared" si="12"/>
        <v>[ # ] Sosialisasi Keluarga Sadar Hukum</v>
      </c>
      <c r="H171" t="str">
        <f t="shared" si="13"/>
        <v>[ - ] Belanja Makan Kegiatan</v>
      </c>
      <c r="I171" t="str">
        <f t="shared" si="14"/>
        <v>5.1.02.01.01.0052 Belanja Makanan dan Minuman Rapat</v>
      </c>
      <c r="J171" t="str">
        <f t="shared" si="15"/>
        <v/>
      </c>
      <c r="K171" t="str">
        <f t="shared" si="16"/>
        <v/>
      </c>
      <c r="L171" t="str">
        <f t="shared" si="17"/>
        <v/>
      </c>
    </row>
    <row r="172" spans="1:12" ht="15.75" hidden="1" thickBot="1" x14ac:dyDescent="0.3">
      <c r="A172" s="70"/>
      <c r="B172" s="95" t="s">
        <v>187</v>
      </c>
      <c r="C172" s="95"/>
      <c r="D172" s="95"/>
      <c r="E172" s="95"/>
      <c r="G172" t="str">
        <f t="shared" si="12"/>
        <v>[ # ] Sosialisasi Keluarga Sadar Hukum</v>
      </c>
      <c r="H172" t="str">
        <f t="shared" si="13"/>
        <v>[ - ] Belanja Makan Kegiatan</v>
      </c>
      <c r="I172" t="str">
        <f t="shared" si="14"/>
        <v>5.1.02.01.01.0052 Belanja Makanan dan Minuman Rapat</v>
      </c>
      <c r="J172" t="str">
        <f t="shared" si="15"/>
        <v/>
      </c>
      <c r="K172" t="str">
        <f t="shared" si="16"/>
        <v/>
      </c>
      <c r="L172" t="str">
        <f t="shared" si="17"/>
        <v/>
      </c>
    </row>
    <row r="173" spans="1:12" ht="15.75" hidden="1" thickBot="1" x14ac:dyDescent="0.3">
      <c r="A173" s="70"/>
      <c r="B173" s="95" t="s">
        <v>165</v>
      </c>
      <c r="C173" s="95"/>
      <c r="D173" s="95"/>
      <c r="E173" s="95"/>
      <c r="G173" t="str">
        <f t="shared" si="12"/>
        <v>[ # ] Sosialisasi Keluarga Sadar Hukum</v>
      </c>
      <c r="H173" t="str">
        <f t="shared" si="13"/>
        <v>[ - ] Belanja Makan Kegiatan</v>
      </c>
      <c r="I173" t="str">
        <f t="shared" si="14"/>
        <v>5.1.02.01.01.0052 Belanja Makanan dan Minuman Rapat</v>
      </c>
      <c r="J173" t="str">
        <f t="shared" si="15"/>
        <v/>
      </c>
      <c r="K173" t="str">
        <f t="shared" si="16"/>
        <v/>
      </c>
      <c r="L173" t="str">
        <f t="shared" si="17"/>
        <v/>
      </c>
    </row>
    <row r="174" spans="1:12" ht="15.75" thickBot="1" x14ac:dyDescent="0.3">
      <c r="A174" s="96"/>
      <c r="B174" s="77" t="s">
        <v>166</v>
      </c>
      <c r="C174" s="98" t="s">
        <v>176</v>
      </c>
      <c r="D174" s="98" t="s">
        <v>169</v>
      </c>
      <c r="E174" s="98" t="s">
        <v>96</v>
      </c>
      <c r="G174" t="str">
        <f t="shared" si="12"/>
        <v>[ # ] Sosialisasi Keluarga Sadar Hukum</v>
      </c>
      <c r="H174" t="str">
        <f t="shared" si="13"/>
        <v>[ - ] Belanja Makan Kegiatan</v>
      </c>
      <c r="I174" t="str">
        <f t="shared" si="14"/>
        <v>5.1.02.01.01.0052 Belanja Makanan dan Minuman Rapat</v>
      </c>
      <c r="J174" t="str">
        <f t="shared" si="15"/>
        <v>0 Dos</v>
      </c>
      <c r="K174" t="str">
        <f t="shared" si="16"/>
        <v>Rp 25,000.00</v>
      </c>
      <c r="L174" t="str">
        <f t="shared" si="17"/>
        <v>Rp 0.00</v>
      </c>
    </row>
    <row r="175" spans="1:12" ht="15.75" hidden="1" thickBot="1" x14ac:dyDescent="0.3">
      <c r="A175" s="97"/>
      <c r="B175" s="78" t="s">
        <v>167</v>
      </c>
      <c r="C175" s="99"/>
      <c r="D175" s="99"/>
      <c r="E175" s="99"/>
      <c r="G175" t="str">
        <f t="shared" si="12"/>
        <v>[ # ] Sosialisasi Keluarga Sadar Hukum</v>
      </c>
      <c r="H175" t="str">
        <f t="shared" si="13"/>
        <v>[ - ] Belanja Makan Kegiatan</v>
      </c>
      <c r="I175" t="str">
        <f t="shared" si="14"/>
        <v>5.1.02.01.01.0052 Belanja Makanan dan Minuman Rapat</v>
      </c>
      <c r="J175" t="str">
        <f t="shared" si="15"/>
        <v/>
      </c>
      <c r="K175" t="str">
        <f t="shared" si="16"/>
        <v/>
      </c>
      <c r="L175" t="str">
        <f t="shared" si="17"/>
        <v/>
      </c>
    </row>
    <row r="176" spans="1:12" ht="15.75" hidden="1" thickBot="1" x14ac:dyDescent="0.3">
      <c r="A176" s="70"/>
      <c r="B176" s="94" t="s">
        <v>122</v>
      </c>
      <c r="C176" s="94"/>
      <c r="D176" s="94"/>
      <c r="E176" s="94"/>
      <c r="G176" t="str">
        <f t="shared" si="12"/>
        <v>[ # ] Musyawarah Masyarakat Kelurahan</v>
      </c>
      <c r="H176" t="str">
        <f t="shared" si="13"/>
        <v>[ - ] Belanja Makan Kegiatan</v>
      </c>
      <c r="I176" t="str">
        <f t="shared" si="14"/>
        <v>5.1.02.01.01.0052 Belanja Makanan dan Minuman Rapat</v>
      </c>
      <c r="J176" t="str">
        <f t="shared" si="15"/>
        <v/>
      </c>
      <c r="K176" t="str">
        <f t="shared" si="16"/>
        <v/>
      </c>
      <c r="L176" t="str">
        <f t="shared" si="17"/>
        <v/>
      </c>
    </row>
    <row r="177" spans="1:12" ht="15.75" hidden="1" thickBot="1" x14ac:dyDescent="0.3">
      <c r="A177" s="70"/>
      <c r="B177" s="95" t="s">
        <v>187</v>
      </c>
      <c r="C177" s="95"/>
      <c r="D177" s="95"/>
      <c r="E177" s="95"/>
      <c r="G177" t="str">
        <f t="shared" si="12"/>
        <v>[ # ] Musyawarah Masyarakat Kelurahan</v>
      </c>
      <c r="H177" t="str">
        <f t="shared" si="13"/>
        <v>[ - ] Belanja Makan Kegiatan</v>
      </c>
      <c r="I177" t="str">
        <f t="shared" si="14"/>
        <v>5.1.02.01.01.0052 Belanja Makanan dan Minuman Rapat</v>
      </c>
      <c r="J177" t="str">
        <f t="shared" si="15"/>
        <v/>
      </c>
      <c r="K177" t="str">
        <f t="shared" si="16"/>
        <v/>
      </c>
      <c r="L177" t="str">
        <f t="shared" si="17"/>
        <v/>
      </c>
    </row>
    <row r="178" spans="1:12" ht="15.75" hidden="1" thickBot="1" x14ac:dyDescent="0.3">
      <c r="A178" s="70"/>
      <c r="B178" s="95" t="s">
        <v>165</v>
      </c>
      <c r="C178" s="95"/>
      <c r="D178" s="95"/>
      <c r="E178" s="95"/>
      <c r="G178" t="str">
        <f t="shared" si="12"/>
        <v>[ # ] Musyawarah Masyarakat Kelurahan</v>
      </c>
      <c r="H178" t="str">
        <f t="shared" si="13"/>
        <v>[ - ] Belanja Makan Kegiatan</v>
      </c>
      <c r="I178" t="str">
        <f t="shared" si="14"/>
        <v>5.1.02.01.01.0052 Belanja Makanan dan Minuman Rapat</v>
      </c>
      <c r="J178" t="str">
        <f t="shared" si="15"/>
        <v/>
      </c>
      <c r="K178" t="str">
        <f t="shared" si="16"/>
        <v/>
      </c>
      <c r="L178" t="str">
        <f t="shared" si="17"/>
        <v/>
      </c>
    </row>
    <row r="179" spans="1:12" ht="15.75" thickBot="1" x14ac:dyDescent="0.3">
      <c r="A179" s="96"/>
      <c r="B179" s="77" t="s">
        <v>166</v>
      </c>
      <c r="C179" s="98" t="s">
        <v>176</v>
      </c>
      <c r="D179" s="98" t="s">
        <v>169</v>
      </c>
      <c r="E179" s="98" t="s">
        <v>96</v>
      </c>
      <c r="G179" t="str">
        <f t="shared" si="12"/>
        <v>[ # ] Musyawarah Masyarakat Kelurahan</v>
      </c>
      <c r="H179" t="str">
        <f t="shared" si="13"/>
        <v>[ - ] Belanja Makan Kegiatan</v>
      </c>
      <c r="I179" t="str">
        <f t="shared" si="14"/>
        <v>5.1.02.01.01.0052 Belanja Makanan dan Minuman Rapat</v>
      </c>
      <c r="J179" t="str">
        <f t="shared" si="15"/>
        <v>0 Dos</v>
      </c>
      <c r="K179" t="str">
        <f t="shared" si="16"/>
        <v>Rp 25,000.00</v>
      </c>
      <c r="L179" t="str">
        <f t="shared" si="17"/>
        <v>Rp 0.00</v>
      </c>
    </row>
    <row r="180" spans="1:12" ht="15.75" hidden="1" thickBot="1" x14ac:dyDescent="0.3">
      <c r="A180" s="97"/>
      <c r="B180" s="78" t="s">
        <v>167</v>
      </c>
      <c r="C180" s="99"/>
      <c r="D180" s="99"/>
      <c r="E180" s="99"/>
      <c r="G180" t="str">
        <f t="shared" si="12"/>
        <v>[ # ] Musyawarah Masyarakat Kelurahan</v>
      </c>
      <c r="H180" t="str">
        <f t="shared" si="13"/>
        <v>[ - ] Belanja Makan Kegiatan</v>
      </c>
      <c r="I180" t="str">
        <f t="shared" si="14"/>
        <v>5.1.02.01.01.0052 Belanja Makanan dan Minuman Rapat</v>
      </c>
      <c r="J180" t="str">
        <f t="shared" si="15"/>
        <v/>
      </c>
      <c r="K180" t="str">
        <f t="shared" si="16"/>
        <v/>
      </c>
      <c r="L180" t="str">
        <f t="shared" si="17"/>
        <v/>
      </c>
    </row>
    <row r="181" spans="1:12" ht="15.75" hidden="1" thickBot="1" x14ac:dyDescent="0.3">
      <c r="A181" s="70"/>
      <c r="B181" s="94" t="s">
        <v>124</v>
      </c>
      <c r="C181" s="94"/>
      <c r="D181" s="94"/>
      <c r="E181" s="94"/>
      <c r="G181" t="str">
        <f t="shared" si="12"/>
        <v>[ # ] Germas</v>
      </c>
      <c r="H181" t="str">
        <f t="shared" si="13"/>
        <v>[ - ] Belanja Makan Kegiatan</v>
      </c>
      <c r="I181" t="str">
        <f t="shared" si="14"/>
        <v>5.1.02.01.01.0052 Belanja Makanan dan Minuman Rapat</v>
      </c>
      <c r="J181" t="str">
        <f t="shared" si="15"/>
        <v/>
      </c>
      <c r="K181" t="str">
        <f t="shared" si="16"/>
        <v/>
      </c>
      <c r="L181" t="str">
        <f t="shared" si="17"/>
        <v/>
      </c>
    </row>
    <row r="182" spans="1:12" ht="15.75" hidden="1" thickBot="1" x14ac:dyDescent="0.3">
      <c r="A182" s="70"/>
      <c r="B182" s="95" t="s">
        <v>187</v>
      </c>
      <c r="C182" s="95"/>
      <c r="D182" s="95"/>
      <c r="E182" s="95"/>
      <c r="G182" t="str">
        <f t="shared" si="12"/>
        <v>[ # ] Germas</v>
      </c>
      <c r="H182" t="str">
        <f t="shared" si="13"/>
        <v>[ - ] Belanja Makan Kegiatan</v>
      </c>
      <c r="I182" t="str">
        <f t="shared" si="14"/>
        <v>5.1.02.01.01.0052 Belanja Makanan dan Minuman Rapat</v>
      </c>
      <c r="J182" t="str">
        <f t="shared" si="15"/>
        <v/>
      </c>
      <c r="K182" t="str">
        <f t="shared" si="16"/>
        <v/>
      </c>
      <c r="L182" t="str">
        <f t="shared" si="17"/>
        <v/>
      </c>
    </row>
    <row r="183" spans="1:12" ht="15.75" hidden="1" thickBot="1" x14ac:dyDescent="0.3">
      <c r="A183" s="70"/>
      <c r="B183" s="95" t="s">
        <v>165</v>
      </c>
      <c r="C183" s="95"/>
      <c r="D183" s="95"/>
      <c r="E183" s="95"/>
      <c r="G183" t="str">
        <f t="shared" si="12"/>
        <v>[ # ] Germas</v>
      </c>
      <c r="H183" t="str">
        <f t="shared" si="13"/>
        <v>[ - ] Belanja Makan Kegiatan</v>
      </c>
      <c r="I183" t="str">
        <f t="shared" si="14"/>
        <v>5.1.02.01.01.0052 Belanja Makanan dan Minuman Rapat</v>
      </c>
      <c r="J183" t="str">
        <f t="shared" si="15"/>
        <v/>
      </c>
      <c r="K183" t="str">
        <f t="shared" si="16"/>
        <v/>
      </c>
      <c r="L183" t="str">
        <f t="shared" si="17"/>
        <v/>
      </c>
    </row>
    <row r="184" spans="1:12" ht="15.75" thickBot="1" x14ac:dyDescent="0.3">
      <c r="A184" s="96"/>
      <c r="B184" s="77" t="s">
        <v>166</v>
      </c>
      <c r="C184" s="98" t="s">
        <v>176</v>
      </c>
      <c r="D184" s="98" t="s">
        <v>169</v>
      </c>
      <c r="E184" s="98" t="s">
        <v>96</v>
      </c>
      <c r="G184" t="str">
        <f t="shared" si="12"/>
        <v>[ # ] Germas</v>
      </c>
      <c r="H184" t="str">
        <f t="shared" si="13"/>
        <v>[ - ] Belanja Makan Kegiatan</v>
      </c>
      <c r="I184" t="str">
        <f t="shared" si="14"/>
        <v>5.1.02.01.01.0052 Belanja Makanan dan Minuman Rapat</v>
      </c>
      <c r="J184" t="str">
        <f t="shared" si="15"/>
        <v>0 Dos</v>
      </c>
      <c r="K184" t="str">
        <f t="shared" si="16"/>
        <v>Rp 25,000.00</v>
      </c>
      <c r="L184" t="str">
        <f t="shared" si="17"/>
        <v>Rp 0.00</v>
      </c>
    </row>
    <row r="185" spans="1:12" ht="15.75" hidden="1" thickBot="1" x14ac:dyDescent="0.3">
      <c r="A185" s="97"/>
      <c r="B185" s="78" t="s">
        <v>167</v>
      </c>
      <c r="C185" s="99"/>
      <c r="D185" s="99"/>
      <c r="E185" s="99"/>
      <c r="G185" t="str">
        <f t="shared" si="12"/>
        <v>[ # ] Germas</v>
      </c>
      <c r="H185" t="str">
        <f t="shared" si="13"/>
        <v>[ - ] Belanja Makan Kegiatan</v>
      </c>
      <c r="I185" t="str">
        <f t="shared" si="14"/>
        <v>5.1.02.01.01.0052 Belanja Makanan dan Minuman Rapat</v>
      </c>
      <c r="J185" t="str">
        <f t="shared" si="15"/>
        <v/>
      </c>
      <c r="K185" t="str">
        <f t="shared" si="16"/>
        <v/>
      </c>
      <c r="L185" t="str">
        <f t="shared" si="17"/>
        <v/>
      </c>
    </row>
    <row r="186" spans="1:12" ht="15.75" hidden="1" thickBot="1" x14ac:dyDescent="0.3">
      <c r="A186" s="70"/>
      <c r="B186" s="94" t="s">
        <v>190</v>
      </c>
      <c r="C186" s="94"/>
      <c r="D186" s="94"/>
      <c r="E186" s="94"/>
      <c r="G186" t="str">
        <f t="shared" si="12"/>
        <v>[ # ] Monev Kader Posyandu ILP</v>
      </c>
      <c r="H186" t="str">
        <f t="shared" si="13"/>
        <v>[ - ] Belanja Makan Kegiatan</v>
      </c>
      <c r="I186" t="str">
        <f t="shared" si="14"/>
        <v>5.1.02.01.01.0052 Belanja Makanan dan Minuman Rapat</v>
      </c>
      <c r="J186" t="str">
        <f t="shared" si="15"/>
        <v/>
      </c>
      <c r="K186" t="str">
        <f t="shared" si="16"/>
        <v/>
      </c>
      <c r="L186" t="str">
        <f t="shared" si="17"/>
        <v/>
      </c>
    </row>
    <row r="187" spans="1:12" ht="15.75" hidden="1" thickBot="1" x14ac:dyDescent="0.3">
      <c r="A187" s="70"/>
      <c r="B187" s="95" t="s">
        <v>187</v>
      </c>
      <c r="C187" s="95"/>
      <c r="D187" s="95"/>
      <c r="E187" s="95"/>
      <c r="G187" t="str">
        <f t="shared" si="12"/>
        <v>[ # ] Monev Kader Posyandu ILP</v>
      </c>
      <c r="H187" t="str">
        <f t="shared" si="13"/>
        <v>[ - ] Belanja Makan Kegiatan</v>
      </c>
      <c r="I187" t="str">
        <f t="shared" si="14"/>
        <v>5.1.02.01.01.0052 Belanja Makanan dan Minuman Rapat</v>
      </c>
      <c r="J187" t="str">
        <f t="shared" si="15"/>
        <v/>
      </c>
      <c r="K187" t="str">
        <f t="shared" si="16"/>
        <v/>
      </c>
      <c r="L187" t="str">
        <f t="shared" si="17"/>
        <v/>
      </c>
    </row>
    <row r="188" spans="1:12" ht="15.75" hidden="1" thickBot="1" x14ac:dyDescent="0.3">
      <c r="A188" s="70"/>
      <c r="B188" s="95" t="s">
        <v>165</v>
      </c>
      <c r="C188" s="95"/>
      <c r="D188" s="95"/>
      <c r="E188" s="95"/>
      <c r="G188" t="str">
        <f t="shared" si="12"/>
        <v>[ # ] Monev Kader Posyandu ILP</v>
      </c>
      <c r="H188" t="str">
        <f t="shared" si="13"/>
        <v>[ - ] Belanja Makan Kegiatan</v>
      </c>
      <c r="I188" t="str">
        <f t="shared" si="14"/>
        <v>5.1.02.01.01.0052 Belanja Makanan dan Minuman Rapat</v>
      </c>
      <c r="J188" t="str">
        <f t="shared" si="15"/>
        <v/>
      </c>
      <c r="K188" t="str">
        <f t="shared" si="16"/>
        <v/>
      </c>
      <c r="L188" t="str">
        <f t="shared" si="17"/>
        <v/>
      </c>
    </row>
    <row r="189" spans="1:12" ht="15.75" thickBot="1" x14ac:dyDescent="0.3">
      <c r="A189" s="96"/>
      <c r="B189" s="77" t="s">
        <v>166</v>
      </c>
      <c r="C189" s="98" t="s">
        <v>191</v>
      </c>
      <c r="D189" s="98" t="s">
        <v>169</v>
      </c>
      <c r="E189" s="98" t="s">
        <v>192</v>
      </c>
      <c r="G189" t="str">
        <f t="shared" si="12"/>
        <v>[ # ] Monev Kader Posyandu ILP</v>
      </c>
      <c r="H189" t="str">
        <f t="shared" si="13"/>
        <v>[ - ] Belanja Makan Kegiatan</v>
      </c>
      <c r="I189" t="str">
        <f t="shared" si="14"/>
        <v>5.1.02.01.01.0052 Belanja Makanan dan Minuman Rapat</v>
      </c>
      <c r="J189" t="str">
        <f t="shared" si="15"/>
        <v>38 Dos x 4 Kali</v>
      </c>
      <c r="K189" t="str">
        <f t="shared" si="16"/>
        <v>Rp 25,000.00</v>
      </c>
      <c r="L189" t="str">
        <f t="shared" si="17"/>
        <v>Rp 3,800,000.00</v>
      </c>
    </row>
    <row r="190" spans="1:12" ht="15.75" hidden="1" thickBot="1" x14ac:dyDescent="0.3">
      <c r="A190" s="97"/>
      <c r="B190" s="78" t="s">
        <v>167</v>
      </c>
      <c r="C190" s="99"/>
      <c r="D190" s="99"/>
      <c r="E190" s="99"/>
      <c r="G190" t="str">
        <f t="shared" si="12"/>
        <v>[ # ] Monev Kader Posyandu ILP</v>
      </c>
      <c r="H190" t="str">
        <f t="shared" si="13"/>
        <v>[ - ] Belanja Makan Kegiatan</v>
      </c>
      <c r="I190" t="str">
        <f t="shared" si="14"/>
        <v>5.1.02.01.01.0052 Belanja Makanan dan Minuman Rapat</v>
      </c>
      <c r="J190" t="str">
        <f t="shared" si="15"/>
        <v/>
      </c>
      <c r="K190" t="str">
        <f t="shared" si="16"/>
        <v/>
      </c>
      <c r="L190" t="str">
        <f t="shared" si="17"/>
        <v/>
      </c>
    </row>
    <row r="191" spans="1:12" ht="15.75" hidden="1" thickBot="1" x14ac:dyDescent="0.3">
      <c r="A191" s="70"/>
      <c r="B191" s="94" t="s">
        <v>193</v>
      </c>
      <c r="C191" s="94"/>
      <c r="D191" s="94"/>
      <c r="E191" s="94"/>
      <c r="G191" t="str">
        <f t="shared" si="12"/>
        <v>[ # ] Monev Kampung KB</v>
      </c>
      <c r="H191" t="str">
        <f t="shared" si="13"/>
        <v>[ - ] Belanja Makan Kegiatan</v>
      </c>
      <c r="I191" t="str">
        <f t="shared" si="14"/>
        <v>5.1.02.01.01.0052 Belanja Makanan dan Minuman Rapat</v>
      </c>
      <c r="J191" t="str">
        <f t="shared" si="15"/>
        <v/>
      </c>
      <c r="K191" t="str">
        <f t="shared" si="16"/>
        <v/>
      </c>
      <c r="L191" t="str">
        <f t="shared" si="17"/>
        <v/>
      </c>
    </row>
    <row r="192" spans="1:12" ht="15.75" hidden="1" thickBot="1" x14ac:dyDescent="0.3">
      <c r="A192" s="70"/>
      <c r="B192" s="95" t="s">
        <v>187</v>
      </c>
      <c r="C192" s="95"/>
      <c r="D192" s="95"/>
      <c r="E192" s="95"/>
      <c r="G192" t="str">
        <f t="shared" si="12"/>
        <v>[ # ] Monev Kampung KB</v>
      </c>
      <c r="H192" t="str">
        <f t="shared" si="13"/>
        <v>[ - ] Belanja Makan Kegiatan</v>
      </c>
      <c r="I192" t="str">
        <f t="shared" si="14"/>
        <v>5.1.02.01.01.0052 Belanja Makanan dan Minuman Rapat</v>
      </c>
      <c r="J192" t="str">
        <f t="shared" si="15"/>
        <v/>
      </c>
      <c r="K192" t="str">
        <f t="shared" si="16"/>
        <v/>
      </c>
      <c r="L192" t="str">
        <f t="shared" si="17"/>
        <v/>
      </c>
    </row>
    <row r="193" spans="1:12" ht="15.75" hidden="1" thickBot="1" x14ac:dyDescent="0.3">
      <c r="A193" s="70"/>
      <c r="B193" s="95" t="s">
        <v>165</v>
      </c>
      <c r="C193" s="95"/>
      <c r="D193" s="95"/>
      <c r="E193" s="95"/>
      <c r="G193" t="str">
        <f t="shared" si="12"/>
        <v>[ # ] Monev Kampung KB</v>
      </c>
      <c r="H193" t="str">
        <f t="shared" si="13"/>
        <v>[ - ] Belanja Makan Kegiatan</v>
      </c>
      <c r="I193" t="str">
        <f t="shared" si="14"/>
        <v>5.1.02.01.01.0052 Belanja Makanan dan Minuman Rapat</v>
      </c>
      <c r="J193" t="str">
        <f t="shared" si="15"/>
        <v/>
      </c>
      <c r="K193" t="str">
        <f t="shared" si="16"/>
        <v/>
      </c>
      <c r="L193" t="str">
        <f t="shared" si="17"/>
        <v/>
      </c>
    </row>
    <row r="194" spans="1:12" ht="15.75" thickBot="1" x14ac:dyDescent="0.3">
      <c r="A194" s="96"/>
      <c r="B194" s="77" t="s">
        <v>166</v>
      </c>
      <c r="C194" s="98" t="s">
        <v>191</v>
      </c>
      <c r="D194" s="98" t="s">
        <v>169</v>
      </c>
      <c r="E194" s="98" t="s">
        <v>192</v>
      </c>
      <c r="G194" t="str">
        <f t="shared" si="12"/>
        <v>[ # ] Monev Kampung KB</v>
      </c>
      <c r="H194" t="str">
        <f t="shared" si="13"/>
        <v>[ - ] Belanja Makan Kegiatan</v>
      </c>
      <c r="I194" t="str">
        <f t="shared" si="14"/>
        <v>5.1.02.01.01.0052 Belanja Makanan dan Minuman Rapat</v>
      </c>
      <c r="J194" t="str">
        <f t="shared" si="15"/>
        <v>38 Dos x 4 Kali</v>
      </c>
      <c r="K194" t="str">
        <f t="shared" si="16"/>
        <v>Rp 25,000.00</v>
      </c>
      <c r="L194" t="str">
        <f t="shared" si="17"/>
        <v>Rp 3,800,000.00</v>
      </c>
    </row>
    <row r="195" spans="1:12" ht="15.75" hidden="1" thickBot="1" x14ac:dyDescent="0.3">
      <c r="A195" s="97"/>
      <c r="B195" s="78" t="s">
        <v>167</v>
      </c>
      <c r="C195" s="99"/>
      <c r="D195" s="99"/>
      <c r="E195" s="99"/>
      <c r="G195" t="str">
        <f t="shared" ref="G195:G258" si="18">IF(LEFT(B195,5)="[ # ]",B195,G194)</f>
        <v>[ # ] Monev Kampung KB</v>
      </c>
      <c r="H195" t="str">
        <f t="shared" ref="H195:H258" si="19">IF(LEFT(B195,5)="[ - ]",B195,H194)</f>
        <v>[ - ] Belanja Makan Kegiatan</v>
      </c>
      <c r="I195" t="str">
        <f t="shared" ref="I195:I258" si="20">IF(LEFT(B195,1)="5",B195,I194)</f>
        <v>5.1.02.01.01.0052 Belanja Makanan dan Minuman Rapat</v>
      </c>
      <c r="J195" t="str">
        <f t="shared" ref="J195:J258" si="21">IF(ISBLANK(C195),"",C195)</f>
        <v/>
      </c>
      <c r="K195" t="str">
        <f t="shared" ref="K195:K258" si="22">IF(ISBLANK(D195),"",D195)</f>
        <v/>
      </c>
      <c r="L195" t="str">
        <f t="shared" ref="L195:L258" si="23">IF(ISBLANK(E195),"",E195)</f>
        <v/>
      </c>
    </row>
    <row r="196" spans="1:12" ht="15.75" hidden="1" thickBot="1" x14ac:dyDescent="0.3">
      <c r="A196" s="70"/>
      <c r="B196" s="94" t="s">
        <v>128</v>
      </c>
      <c r="C196" s="94"/>
      <c r="D196" s="94"/>
      <c r="E196" s="94"/>
      <c r="G196" t="str">
        <f t="shared" si="18"/>
        <v>[ # ] Pelatihan Kelompok Sadar Wisata</v>
      </c>
      <c r="H196" t="str">
        <f t="shared" si="19"/>
        <v>[ - ] Belanja Makan Kegiatan</v>
      </c>
      <c r="I196" t="str">
        <f t="shared" si="20"/>
        <v>5.1.02.01.01.0052 Belanja Makanan dan Minuman Rapat</v>
      </c>
      <c r="J196" t="str">
        <f t="shared" si="21"/>
        <v/>
      </c>
      <c r="K196" t="str">
        <f t="shared" si="22"/>
        <v/>
      </c>
      <c r="L196" t="str">
        <f t="shared" si="23"/>
        <v/>
      </c>
    </row>
    <row r="197" spans="1:12" ht="15.75" hidden="1" thickBot="1" x14ac:dyDescent="0.3">
      <c r="A197" s="70"/>
      <c r="B197" s="95" t="s">
        <v>187</v>
      </c>
      <c r="C197" s="95"/>
      <c r="D197" s="95"/>
      <c r="E197" s="95"/>
      <c r="G197" t="str">
        <f t="shared" si="18"/>
        <v>[ # ] Pelatihan Kelompok Sadar Wisata</v>
      </c>
      <c r="H197" t="str">
        <f t="shared" si="19"/>
        <v>[ - ] Belanja Makan Kegiatan</v>
      </c>
      <c r="I197" t="str">
        <f t="shared" si="20"/>
        <v>5.1.02.01.01.0052 Belanja Makanan dan Minuman Rapat</v>
      </c>
      <c r="J197" t="str">
        <f t="shared" si="21"/>
        <v/>
      </c>
      <c r="K197" t="str">
        <f t="shared" si="22"/>
        <v/>
      </c>
      <c r="L197" t="str">
        <f t="shared" si="23"/>
        <v/>
      </c>
    </row>
    <row r="198" spans="1:12" ht="15.75" hidden="1" thickBot="1" x14ac:dyDescent="0.3">
      <c r="A198" s="70"/>
      <c r="B198" s="95" t="s">
        <v>165</v>
      </c>
      <c r="C198" s="95"/>
      <c r="D198" s="95"/>
      <c r="E198" s="95"/>
      <c r="G198" t="str">
        <f t="shared" si="18"/>
        <v>[ # ] Pelatihan Kelompok Sadar Wisata</v>
      </c>
      <c r="H198" t="str">
        <f t="shared" si="19"/>
        <v>[ - ] Belanja Makan Kegiatan</v>
      </c>
      <c r="I198" t="str">
        <f t="shared" si="20"/>
        <v>5.1.02.01.01.0052 Belanja Makanan dan Minuman Rapat</v>
      </c>
      <c r="J198" t="str">
        <f t="shared" si="21"/>
        <v/>
      </c>
      <c r="K198" t="str">
        <f t="shared" si="22"/>
        <v/>
      </c>
      <c r="L198" t="str">
        <f t="shared" si="23"/>
        <v/>
      </c>
    </row>
    <row r="199" spans="1:12" ht="15.75" thickBot="1" x14ac:dyDescent="0.3">
      <c r="A199" s="96"/>
      <c r="B199" s="77" t="s">
        <v>166</v>
      </c>
      <c r="C199" s="98" t="s">
        <v>185</v>
      </c>
      <c r="D199" s="98" t="s">
        <v>169</v>
      </c>
      <c r="E199" s="98" t="s">
        <v>194</v>
      </c>
      <c r="G199" t="str">
        <f t="shared" si="18"/>
        <v>[ # ] Pelatihan Kelompok Sadar Wisata</v>
      </c>
      <c r="H199" t="str">
        <f t="shared" si="19"/>
        <v>[ - ] Belanja Makan Kegiatan</v>
      </c>
      <c r="I199" t="str">
        <f t="shared" si="20"/>
        <v>5.1.02.01.01.0052 Belanja Makanan dan Minuman Rapat</v>
      </c>
      <c r="J199" t="str">
        <f t="shared" si="21"/>
        <v>90 Dos x 2 Kali</v>
      </c>
      <c r="K199" t="str">
        <f t="shared" si="22"/>
        <v>Rp 25,000.00</v>
      </c>
      <c r="L199" t="str">
        <f t="shared" si="23"/>
        <v>Rp 4,500,000.00</v>
      </c>
    </row>
    <row r="200" spans="1:12" ht="15.75" hidden="1" thickBot="1" x14ac:dyDescent="0.3">
      <c r="A200" s="97"/>
      <c r="B200" s="78" t="s">
        <v>167</v>
      </c>
      <c r="C200" s="99"/>
      <c r="D200" s="99"/>
      <c r="E200" s="99"/>
      <c r="G200" t="str">
        <f t="shared" si="18"/>
        <v>[ # ] Pelatihan Kelompok Sadar Wisata</v>
      </c>
      <c r="H200" t="str">
        <f t="shared" si="19"/>
        <v>[ - ] Belanja Makan Kegiatan</v>
      </c>
      <c r="I200" t="str">
        <f t="shared" si="20"/>
        <v>5.1.02.01.01.0052 Belanja Makanan dan Minuman Rapat</v>
      </c>
      <c r="J200" t="str">
        <f t="shared" si="21"/>
        <v/>
      </c>
      <c r="K200" t="str">
        <f t="shared" si="22"/>
        <v/>
      </c>
      <c r="L200" t="str">
        <f t="shared" si="23"/>
        <v/>
      </c>
    </row>
    <row r="201" spans="1:12" ht="15.75" hidden="1" thickBot="1" x14ac:dyDescent="0.3">
      <c r="A201" s="70"/>
      <c r="B201" s="94" t="s">
        <v>129</v>
      </c>
      <c r="C201" s="94"/>
      <c r="D201" s="94"/>
      <c r="E201" s="94"/>
      <c r="G201" t="str">
        <f t="shared" si="18"/>
        <v>[ # ] Peningkatan Kompetensi Kader PKK</v>
      </c>
      <c r="H201" t="str">
        <f t="shared" si="19"/>
        <v>[ - ] Belanja Makan Kegiatan</v>
      </c>
      <c r="I201" t="str">
        <f t="shared" si="20"/>
        <v>5.1.02.01.01.0052 Belanja Makanan dan Minuman Rapat</v>
      </c>
      <c r="J201" t="str">
        <f t="shared" si="21"/>
        <v/>
      </c>
      <c r="K201" t="str">
        <f t="shared" si="22"/>
        <v/>
      </c>
      <c r="L201" t="str">
        <f t="shared" si="23"/>
        <v/>
      </c>
    </row>
    <row r="202" spans="1:12" ht="15.75" hidden="1" thickBot="1" x14ac:dyDescent="0.3">
      <c r="A202" s="70"/>
      <c r="B202" s="95" t="s">
        <v>187</v>
      </c>
      <c r="C202" s="95"/>
      <c r="D202" s="95"/>
      <c r="E202" s="95"/>
      <c r="G202" t="str">
        <f t="shared" si="18"/>
        <v>[ # ] Peningkatan Kompetensi Kader PKK</v>
      </c>
      <c r="H202" t="str">
        <f t="shared" si="19"/>
        <v>[ - ] Belanja Makan Kegiatan</v>
      </c>
      <c r="I202" t="str">
        <f t="shared" si="20"/>
        <v>5.1.02.01.01.0052 Belanja Makanan dan Minuman Rapat</v>
      </c>
      <c r="J202" t="str">
        <f t="shared" si="21"/>
        <v/>
      </c>
      <c r="K202" t="str">
        <f t="shared" si="22"/>
        <v/>
      </c>
      <c r="L202" t="str">
        <f t="shared" si="23"/>
        <v/>
      </c>
    </row>
    <row r="203" spans="1:12" ht="15.75" hidden="1" thickBot="1" x14ac:dyDescent="0.3">
      <c r="A203" s="70"/>
      <c r="B203" s="95" t="s">
        <v>165</v>
      </c>
      <c r="C203" s="95"/>
      <c r="D203" s="95"/>
      <c r="E203" s="95"/>
      <c r="G203" t="str">
        <f t="shared" si="18"/>
        <v>[ # ] Peningkatan Kompetensi Kader PKK</v>
      </c>
      <c r="H203" t="str">
        <f t="shared" si="19"/>
        <v>[ - ] Belanja Makan Kegiatan</v>
      </c>
      <c r="I203" t="str">
        <f t="shared" si="20"/>
        <v>5.1.02.01.01.0052 Belanja Makanan dan Minuman Rapat</v>
      </c>
      <c r="J203" t="str">
        <f t="shared" si="21"/>
        <v/>
      </c>
      <c r="K203" t="str">
        <f t="shared" si="22"/>
        <v/>
      </c>
      <c r="L203" t="str">
        <f t="shared" si="23"/>
        <v/>
      </c>
    </row>
    <row r="204" spans="1:12" ht="15.75" thickBot="1" x14ac:dyDescent="0.3">
      <c r="A204" s="96"/>
      <c r="B204" s="77" t="s">
        <v>166</v>
      </c>
      <c r="C204" s="98" t="s">
        <v>195</v>
      </c>
      <c r="D204" s="98" t="s">
        <v>169</v>
      </c>
      <c r="E204" s="98" t="s">
        <v>188</v>
      </c>
      <c r="G204" t="str">
        <f t="shared" si="18"/>
        <v>[ # ] Peningkatan Kompetensi Kader PKK</v>
      </c>
      <c r="H204" t="str">
        <f t="shared" si="19"/>
        <v>[ - ] Belanja Makan Kegiatan</v>
      </c>
      <c r="I204" t="str">
        <f t="shared" si="20"/>
        <v>5.1.02.01.01.0052 Belanja Makanan dan Minuman Rapat</v>
      </c>
      <c r="J204" t="str">
        <f t="shared" si="21"/>
        <v>45 Dos</v>
      </c>
      <c r="K204" t="str">
        <f t="shared" si="22"/>
        <v>Rp 25,000.00</v>
      </c>
      <c r="L204" t="str">
        <f t="shared" si="23"/>
        <v>Rp 1,125,000.00</v>
      </c>
    </row>
    <row r="205" spans="1:12" ht="15.75" hidden="1" thickBot="1" x14ac:dyDescent="0.3">
      <c r="A205" s="97"/>
      <c r="B205" s="78" t="s">
        <v>167</v>
      </c>
      <c r="C205" s="99"/>
      <c r="D205" s="99"/>
      <c r="E205" s="99"/>
      <c r="G205" t="str">
        <f t="shared" si="18"/>
        <v>[ # ] Peningkatan Kompetensi Kader PKK</v>
      </c>
      <c r="H205" t="str">
        <f t="shared" si="19"/>
        <v>[ - ] Belanja Makan Kegiatan</v>
      </c>
      <c r="I205" t="str">
        <f t="shared" si="20"/>
        <v>5.1.02.01.01.0052 Belanja Makanan dan Minuman Rapat</v>
      </c>
      <c r="J205" t="str">
        <f t="shared" si="21"/>
        <v/>
      </c>
      <c r="K205" t="str">
        <f t="shared" si="22"/>
        <v/>
      </c>
      <c r="L205" t="str">
        <f t="shared" si="23"/>
        <v/>
      </c>
    </row>
    <row r="206" spans="1:12" ht="15.75" hidden="1" thickBot="1" x14ac:dyDescent="0.3">
      <c r="A206" s="70"/>
      <c r="B206" s="94" t="s">
        <v>109</v>
      </c>
      <c r="C206" s="94"/>
      <c r="D206" s="94"/>
      <c r="E206" s="94"/>
      <c r="G206" t="str">
        <f t="shared" si="18"/>
        <v>[ # ] Sosialisasi Pencegahan dan Penanggulangan DBD</v>
      </c>
      <c r="H206" t="str">
        <f t="shared" si="19"/>
        <v>[ - ] Belanja Makan Kegiatan</v>
      </c>
      <c r="I206" t="str">
        <f t="shared" si="20"/>
        <v>5.1.02.01.01.0052 Belanja Makanan dan Minuman Rapat</v>
      </c>
      <c r="J206" t="str">
        <f t="shared" si="21"/>
        <v/>
      </c>
      <c r="K206" t="str">
        <f t="shared" si="22"/>
        <v/>
      </c>
      <c r="L206" t="str">
        <f t="shared" si="23"/>
        <v/>
      </c>
    </row>
    <row r="207" spans="1:12" ht="15.75" hidden="1" thickBot="1" x14ac:dyDescent="0.3">
      <c r="A207" s="70"/>
      <c r="B207" s="95" t="s">
        <v>196</v>
      </c>
      <c r="C207" s="95"/>
      <c r="D207" s="95"/>
      <c r="E207" s="95"/>
      <c r="G207" t="str">
        <f t="shared" si="18"/>
        <v>[ # ] Sosialisasi Pencegahan dan Penanggulangan DBD</v>
      </c>
      <c r="H207" t="str">
        <f t="shared" si="19"/>
        <v>[ - ] Honorarium Narasumber ASN</v>
      </c>
      <c r="I207" t="str">
        <f t="shared" si="20"/>
        <v>5.1.02.01.01.0052 Belanja Makanan dan Minuman Rapat</v>
      </c>
      <c r="J207" t="str">
        <f t="shared" si="21"/>
        <v/>
      </c>
      <c r="K207" t="str">
        <f t="shared" si="22"/>
        <v/>
      </c>
      <c r="L207" t="str">
        <f t="shared" si="23"/>
        <v/>
      </c>
    </row>
    <row r="208" spans="1:12" ht="25.5" hidden="1" customHeight="1" thickBot="1" x14ac:dyDescent="0.3">
      <c r="A208" s="70"/>
      <c r="B208" s="95" t="s">
        <v>197</v>
      </c>
      <c r="C208" s="95"/>
      <c r="D208" s="95"/>
      <c r="E208" s="95"/>
      <c r="G208" t="str">
        <f t="shared" si="18"/>
        <v>[ # ] Sosialisasi Pencegahan dan Penanggulangan DBD</v>
      </c>
      <c r="H208" t="str">
        <f t="shared" si="19"/>
        <v>[ - ] Honorarium Narasumber ASN</v>
      </c>
      <c r="I208" t="str">
        <f t="shared" si="20"/>
        <v>5.1.02.02.01.0003 Honorarium Narasumber atau Pembahas, Moderator, Pembawa Acara, dan Panitia</v>
      </c>
      <c r="J208" t="str">
        <f t="shared" si="21"/>
        <v/>
      </c>
      <c r="K208" t="str">
        <f t="shared" si="22"/>
        <v/>
      </c>
      <c r="L208" t="str">
        <f t="shared" si="23"/>
        <v/>
      </c>
    </row>
    <row r="209" spans="1:12" ht="15.75" thickBot="1" x14ac:dyDescent="0.3">
      <c r="A209" s="96"/>
      <c r="B209" s="77" t="s">
        <v>198</v>
      </c>
      <c r="C209" s="98" t="s">
        <v>200</v>
      </c>
      <c r="D209" s="98" t="s">
        <v>201</v>
      </c>
      <c r="E209" s="98" t="s">
        <v>201</v>
      </c>
      <c r="G209" t="str">
        <f t="shared" si="18"/>
        <v>[ # ] Sosialisasi Pencegahan dan Penanggulangan DBD</v>
      </c>
      <c r="H209" t="str">
        <f t="shared" si="19"/>
        <v>[ - ] Honorarium Narasumber ASN</v>
      </c>
      <c r="I209" t="str">
        <f t="shared" si="20"/>
        <v>5.1.02.02.01.0003 Honorarium Narasumber atau Pembahas, Moderator, Pembawa Acara, dan Panitia</v>
      </c>
      <c r="J209" t="str">
        <f t="shared" si="21"/>
        <v>1 Orang x 1 Jam</v>
      </c>
      <c r="K209" t="str">
        <f t="shared" si="22"/>
        <v>Rp 225,000.00</v>
      </c>
      <c r="L209" t="str">
        <f t="shared" si="23"/>
        <v>Rp 225,000.00</v>
      </c>
    </row>
    <row r="210" spans="1:12" ht="15.75" hidden="1" thickBot="1" x14ac:dyDescent="0.3">
      <c r="A210" s="97"/>
      <c r="B210" s="78" t="s">
        <v>199</v>
      </c>
      <c r="C210" s="99"/>
      <c r="D210" s="99"/>
      <c r="E210" s="99"/>
      <c r="G210" t="str">
        <f t="shared" si="18"/>
        <v>[ # ] Sosialisasi Pencegahan dan Penanggulangan DBD</v>
      </c>
      <c r="H210" t="str">
        <f t="shared" si="19"/>
        <v>[ - ] Honorarium Narasumber ASN</v>
      </c>
      <c r="I210" t="str">
        <f t="shared" si="20"/>
        <v>5.1.02.02.01.0003 Honorarium Narasumber atau Pembahas, Moderator, Pembawa Acara, dan Panitia</v>
      </c>
      <c r="J210" t="str">
        <f t="shared" si="21"/>
        <v/>
      </c>
      <c r="K210" t="str">
        <f t="shared" si="22"/>
        <v/>
      </c>
      <c r="L210" t="str">
        <f t="shared" si="23"/>
        <v/>
      </c>
    </row>
    <row r="211" spans="1:12" ht="15.75" hidden="1" thickBot="1" x14ac:dyDescent="0.3">
      <c r="A211" s="70"/>
      <c r="B211" s="94" t="s">
        <v>120</v>
      </c>
      <c r="C211" s="94"/>
      <c r="D211" s="94"/>
      <c r="E211" s="94"/>
      <c r="G211" t="str">
        <f t="shared" si="18"/>
        <v>[ # ] Sosialisasi Keluarga Sadar Hukum</v>
      </c>
      <c r="H211" t="str">
        <f t="shared" si="19"/>
        <v>[ - ] Honorarium Narasumber ASN</v>
      </c>
      <c r="I211" t="str">
        <f t="shared" si="20"/>
        <v>5.1.02.02.01.0003 Honorarium Narasumber atau Pembahas, Moderator, Pembawa Acara, dan Panitia</v>
      </c>
      <c r="J211" t="str">
        <f t="shared" si="21"/>
        <v/>
      </c>
      <c r="K211" t="str">
        <f t="shared" si="22"/>
        <v/>
      </c>
      <c r="L211" t="str">
        <f t="shared" si="23"/>
        <v/>
      </c>
    </row>
    <row r="212" spans="1:12" ht="15.75" hidden="1" thickBot="1" x14ac:dyDescent="0.3">
      <c r="A212" s="70"/>
      <c r="B212" s="95" t="s">
        <v>196</v>
      </c>
      <c r="C212" s="95"/>
      <c r="D212" s="95"/>
      <c r="E212" s="95"/>
      <c r="G212" t="str">
        <f t="shared" si="18"/>
        <v>[ # ] Sosialisasi Keluarga Sadar Hukum</v>
      </c>
      <c r="H212" t="str">
        <f t="shared" si="19"/>
        <v>[ - ] Honorarium Narasumber ASN</v>
      </c>
      <c r="I212" t="str">
        <f t="shared" si="20"/>
        <v>5.1.02.02.01.0003 Honorarium Narasumber atau Pembahas, Moderator, Pembawa Acara, dan Panitia</v>
      </c>
      <c r="J212" t="str">
        <f t="shared" si="21"/>
        <v/>
      </c>
      <c r="K212" t="str">
        <f t="shared" si="22"/>
        <v/>
      </c>
      <c r="L212" t="str">
        <f t="shared" si="23"/>
        <v/>
      </c>
    </row>
    <row r="213" spans="1:12" ht="25.5" hidden="1" customHeight="1" thickBot="1" x14ac:dyDescent="0.3">
      <c r="A213" s="70"/>
      <c r="B213" s="95" t="s">
        <v>197</v>
      </c>
      <c r="C213" s="95"/>
      <c r="D213" s="95"/>
      <c r="E213" s="95"/>
      <c r="G213" t="str">
        <f t="shared" si="18"/>
        <v>[ # ] Sosialisasi Keluarga Sadar Hukum</v>
      </c>
      <c r="H213" t="str">
        <f t="shared" si="19"/>
        <v>[ - ] Honorarium Narasumber ASN</v>
      </c>
      <c r="I213" t="str">
        <f t="shared" si="20"/>
        <v>5.1.02.02.01.0003 Honorarium Narasumber atau Pembahas, Moderator, Pembawa Acara, dan Panitia</v>
      </c>
      <c r="J213" t="str">
        <f t="shared" si="21"/>
        <v/>
      </c>
      <c r="K213" t="str">
        <f t="shared" si="22"/>
        <v/>
      </c>
      <c r="L213" t="str">
        <f t="shared" si="23"/>
        <v/>
      </c>
    </row>
    <row r="214" spans="1:12" ht="15.75" thickBot="1" x14ac:dyDescent="0.3">
      <c r="A214" s="96"/>
      <c r="B214" s="77" t="s">
        <v>198</v>
      </c>
      <c r="C214" s="98" t="s">
        <v>202</v>
      </c>
      <c r="D214" s="98" t="s">
        <v>201</v>
      </c>
      <c r="E214" s="98" t="s">
        <v>96</v>
      </c>
      <c r="G214" t="str">
        <f t="shared" si="18"/>
        <v>[ # ] Sosialisasi Keluarga Sadar Hukum</v>
      </c>
      <c r="H214" t="str">
        <f t="shared" si="19"/>
        <v>[ - ] Honorarium Narasumber ASN</v>
      </c>
      <c r="I214" t="str">
        <f t="shared" si="20"/>
        <v>5.1.02.02.01.0003 Honorarium Narasumber atau Pembahas, Moderator, Pembawa Acara, dan Panitia</v>
      </c>
      <c r="J214" t="str">
        <f t="shared" si="21"/>
        <v>0 Orang</v>
      </c>
      <c r="K214" t="str">
        <f t="shared" si="22"/>
        <v>Rp 225,000.00</v>
      </c>
      <c r="L214" t="str">
        <f t="shared" si="23"/>
        <v>Rp 0.00</v>
      </c>
    </row>
    <row r="215" spans="1:12" ht="15.75" hidden="1" thickBot="1" x14ac:dyDescent="0.3">
      <c r="A215" s="97"/>
      <c r="B215" s="78" t="s">
        <v>199</v>
      </c>
      <c r="C215" s="99"/>
      <c r="D215" s="99"/>
      <c r="E215" s="99"/>
      <c r="G215" t="str">
        <f t="shared" si="18"/>
        <v>[ # ] Sosialisasi Keluarga Sadar Hukum</v>
      </c>
      <c r="H215" t="str">
        <f t="shared" si="19"/>
        <v>[ - ] Honorarium Narasumber ASN</v>
      </c>
      <c r="I215" t="str">
        <f t="shared" si="20"/>
        <v>5.1.02.02.01.0003 Honorarium Narasumber atau Pembahas, Moderator, Pembawa Acara, dan Panitia</v>
      </c>
      <c r="J215" t="str">
        <f t="shared" si="21"/>
        <v/>
      </c>
      <c r="K215" t="str">
        <f t="shared" si="22"/>
        <v/>
      </c>
      <c r="L215" t="str">
        <f t="shared" si="23"/>
        <v/>
      </c>
    </row>
    <row r="216" spans="1:12" ht="15.75" hidden="1" thickBot="1" x14ac:dyDescent="0.3">
      <c r="A216" s="70"/>
      <c r="B216" s="94" t="s">
        <v>122</v>
      </c>
      <c r="C216" s="94"/>
      <c r="D216" s="94"/>
      <c r="E216" s="94"/>
      <c r="G216" t="str">
        <f t="shared" si="18"/>
        <v>[ # ] Musyawarah Masyarakat Kelurahan</v>
      </c>
      <c r="H216" t="str">
        <f t="shared" si="19"/>
        <v>[ - ] Honorarium Narasumber ASN</v>
      </c>
      <c r="I216" t="str">
        <f t="shared" si="20"/>
        <v>5.1.02.02.01.0003 Honorarium Narasumber atau Pembahas, Moderator, Pembawa Acara, dan Panitia</v>
      </c>
      <c r="J216" t="str">
        <f t="shared" si="21"/>
        <v/>
      </c>
      <c r="K216" t="str">
        <f t="shared" si="22"/>
        <v/>
      </c>
      <c r="L216" t="str">
        <f t="shared" si="23"/>
        <v/>
      </c>
    </row>
    <row r="217" spans="1:12" ht="15.75" hidden="1" thickBot="1" x14ac:dyDescent="0.3">
      <c r="A217" s="70"/>
      <c r="B217" s="95" t="s">
        <v>196</v>
      </c>
      <c r="C217" s="95"/>
      <c r="D217" s="95"/>
      <c r="E217" s="95"/>
      <c r="G217" t="str">
        <f t="shared" si="18"/>
        <v>[ # ] Musyawarah Masyarakat Kelurahan</v>
      </c>
      <c r="H217" t="str">
        <f t="shared" si="19"/>
        <v>[ - ] Honorarium Narasumber ASN</v>
      </c>
      <c r="I217" t="str">
        <f t="shared" si="20"/>
        <v>5.1.02.02.01.0003 Honorarium Narasumber atau Pembahas, Moderator, Pembawa Acara, dan Panitia</v>
      </c>
      <c r="J217" t="str">
        <f t="shared" si="21"/>
        <v/>
      </c>
      <c r="K217" t="str">
        <f t="shared" si="22"/>
        <v/>
      </c>
      <c r="L217" t="str">
        <f t="shared" si="23"/>
        <v/>
      </c>
    </row>
    <row r="218" spans="1:12" ht="25.5" hidden="1" customHeight="1" thickBot="1" x14ac:dyDescent="0.3">
      <c r="A218" s="70"/>
      <c r="B218" s="95" t="s">
        <v>197</v>
      </c>
      <c r="C218" s="95"/>
      <c r="D218" s="95"/>
      <c r="E218" s="95"/>
      <c r="G218" t="str">
        <f t="shared" si="18"/>
        <v>[ # ] Musyawarah Masyarakat Kelurahan</v>
      </c>
      <c r="H218" t="str">
        <f t="shared" si="19"/>
        <v>[ - ] Honorarium Narasumber ASN</v>
      </c>
      <c r="I218" t="str">
        <f t="shared" si="20"/>
        <v>5.1.02.02.01.0003 Honorarium Narasumber atau Pembahas, Moderator, Pembawa Acara, dan Panitia</v>
      </c>
      <c r="J218" t="str">
        <f t="shared" si="21"/>
        <v/>
      </c>
      <c r="K218" t="str">
        <f t="shared" si="22"/>
        <v/>
      </c>
      <c r="L218" t="str">
        <f t="shared" si="23"/>
        <v/>
      </c>
    </row>
    <row r="219" spans="1:12" ht="15.75" thickBot="1" x14ac:dyDescent="0.3">
      <c r="A219" s="96"/>
      <c r="B219" s="77" t="s">
        <v>198</v>
      </c>
      <c r="C219" s="98" t="s">
        <v>202</v>
      </c>
      <c r="D219" s="98" t="s">
        <v>201</v>
      </c>
      <c r="E219" s="98" t="s">
        <v>96</v>
      </c>
      <c r="G219" t="str">
        <f t="shared" si="18"/>
        <v>[ # ] Musyawarah Masyarakat Kelurahan</v>
      </c>
      <c r="H219" t="str">
        <f t="shared" si="19"/>
        <v>[ - ] Honorarium Narasumber ASN</v>
      </c>
      <c r="I219" t="str">
        <f t="shared" si="20"/>
        <v>5.1.02.02.01.0003 Honorarium Narasumber atau Pembahas, Moderator, Pembawa Acara, dan Panitia</v>
      </c>
      <c r="J219" t="str">
        <f t="shared" si="21"/>
        <v>0 Orang</v>
      </c>
      <c r="K219" t="str">
        <f t="shared" si="22"/>
        <v>Rp 225,000.00</v>
      </c>
      <c r="L219" t="str">
        <f t="shared" si="23"/>
        <v>Rp 0.00</v>
      </c>
    </row>
    <row r="220" spans="1:12" ht="15.75" hidden="1" thickBot="1" x14ac:dyDescent="0.3">
      <c r="A220" s="97"/>
      <c r="B220" s="78" t="s">
        <v>199</v>
      </c>
      <c r="C220" s="99"/>
      <c r="D220" s="99"/>
      <c r="E220" s="99"/>
      <c r="G220" t="str">
        <f t="shared" si="18"/>
        <v>[ # ] Musyawarah Masyarakat Kelurahan</v>
      </c>
      <c r="H220" t="str">
        <f t="shared" si="19"/>
        <v>[ - ] Honorarium Narasumber ASN</v>
      </c>
      <c r="I220" t="str">
        <f t="shared" si="20"/>
        <v>5.1.02.02.01.0003 Honorarium Narasumber atau Pembahas, Moderator, Pembawa Acara, dan Panitia</v>
      </c>
      <c r="J220" t="str">
        <f t="shared" si="21"/>
        <v/>
      </c>
      <c r="K220" t="str">
        <f t="shared" si="22"/>
        <v/>
      </c>
      <c r="L220" t="str">
        <f t="shared" si="23"/>
        <v/>
      </c>
    </row>
    <row r="221" spans="1:12" ht="15.75" hidden="1" thickBot="1" x14ac:dyDescent="0.3">
      <c r="A221" s="70"/>
      <c r="B221" s="94" t="s">
        <v>124</v>
      </c>
      <c r="C221" s="94"/>
      <c r="D221" s="94"/>
      <c r="E221" s="94"/>
      <c r="G221" t="str">
        <f t="shared" si="18"/>
        <v>[ # ] Germas</v>
      </c>
      <c r="H221" t="str">
        <f t="shared" si="19"/>
        <v>[ - ] Honorarium Narasumber ASN</v>
      </c>
      <c r="I221" t="str">
        <f t="shared" si="20"/>
        <v>5.1.02.02.01.0003 Honorarium Narasumber atau Pembahas, Moderator, Pembawa Acara, dan Panitia</v>
      </c>
      <c r="J221" t="str">
        <f t="shared" si="21"/>
        <v/>
      </c>
      <c r="K221" t="str">
        <f t="shared" si="22"/>
        <v/>
      </c>
      <c r="L221" t="str">
        <f t="shared" si="23"/>
        <v/>
      </c>
    </row>
    <row r="222" spans="1:12" ht="15.75" hidden="1" thickBot="1" x14ac:dyDescent="0.3">
      <c r="A222" s="70"/>
      <c r="B222" s="95" t="s">
        <v>196</v>
      </c>
      <c r="C222" s="95"/>
      <c r="D222" s="95"/>
      <c r="E222" s="95"/>
      <c r="G222" t="str">
        <f t="shared" si="18"/>
        <v>[ # ] Germas</v>
      </c>
      <c r="H222" t="str">
        <f t="shared" si="19"/>
        <v>[ - ] Honorarium Narasumber ASN</v>
      </c>
      <c r="I222" t="str">
        <f t="shared" si="20"/>
        <v>5.1.02.02.01.0003 Honorarium Narasumber atau Pembahas, Moderator, Pembawa Acara, dan Panitia</v>
      </c>
      <c r="J222" t="str">
        <f t="shared" si="21"/>
        <v/>
      </c>
      <c r="K222" t="str">
        <f t="shared" si="22"/>
        <v/>
      </c>
      <c r="L222" t="str">
        <f t="shared" si="23"/>
        <v/>
      </c>
    </row>
    <row r="223" spans="1:12" ht="25.5" hidden="1" customHeight="1" thickBot="1" x14ac:dyDescent="0.3">
      <c r="A223" s="70"/>
      <c r="B223" s="95" t="s">
        <v>197</v>
      </c>
      <c r="C223" s="95"/>
      <c r="D223" s="95"/>
      <c r="E223" s="95"/>
      <c r="G223" t="str">
        <f t="shared" si="18"/>
        <v>[ # ] Germas</v>
      </c>
      <c r="H223" t="str">
        <f t="shared" si="19"/>
        <v>[ - ] Honorarium Narasumber ASN</v>
      </c>
      <c r="I223" t="str">
        <f t="shared" si="20"/>
        <v>5.1.02.02.01.0003 Honorarium Narasumber atau Pembahas, Moderator, Pembawa Acara, dan Panitia</v>
      </c>
      <c r="J223" t="str">
        <f t="shared" si="21"/>
        <v/>
      </c>
      <c r="K223" t="str">
        <f t="shared" si="22"/>
        <v/>
      </c>
      <c r="L223" t="str">
        <f t="shared" si="23"/>
        <v/>
      </c>
    </row>
    <row r="224" spans="1:12" ht="15.75" thickBot="1" x14ac:dyDescent="0.3">
      <c r="A224" s="96"/>
      <c r="B224" s="77" t="s">
        <v>198</v>
      </c>
      <c r="C224" s="98" t="s">
        <v>202</v>
      </c>
      <c r="D224" s="98" t="s">
        <v>201</v>
      </c>
      <c r="E224" s="98" t="s">
        <v>96</v>
      </c>
      <c r="G224" t="str">
        <f t="shared" si="18"/>
        <v>[ # ] Germas</v>
      </c>
      <c r="H224" t="str">
        <f t="shared" si="19"/>
        <v>[ - ] Honorarium Narasumber ASN</v>
      </c>
      <c r="I224" t="str">
        <f t="shared" si="20"/>
        <v>5.1.02.02.01.0003 Honorarium Narasumber atau Pembahas, Moderator, Pembawa Acara, dan Panitia</v>
      </c>
      <c r="J224" t="str">
        <f t="shared" si="21"/>
        <v>0 Orang</v>
      </c>
      <c r="K224" t="str">
        <f t="shared" si="22"/>
        <v>Rp 225,000.00</v>
      </c>
      <c r="L224" t="str">
        <f t="shared" si="23"/>
        <v>Rp 0.00</v>
      </c>
    </row>
    <row r="225" spans="1:12" ht="15.75" hidden="1" thickBot="1" x14ac:dyDescent="0.3">
      <c r="A225" s="97"/>
      <c r="B225" s="78" t="s">
        <v>199</v>
      </c>
      <c r="C225" s="99"/>
      <c r="D225" s="99"/>
      <c r="E225" s="99"/>
      <c r="G225" t="str">
        <f t="shared" si="18"/>
        <v>[ # ] Germas</v>
      </c>
      <c r="H225" t="str">
        <f t="shared" si="19"/>
        <v>[ - ] Honorarium Narasumber ASN</v>
      </c>
      <c r="I225" t="str">
        <f t="shared" si="20"/>
        <v>5.1.02.02.01.0003 Honorarium Narasumber atau Pembahas, Moderator, Pembawa Acara, dan Panitia</v>
      </c>
      <c r="J225" t="str">
        <f t="shared" si="21"/>
        <v/>
      </c>
      <c r="K225" t="str">
        <f t="shared" si="22"/>
        <v/>
      </c>
      <c r="L225" t="str">
        <f t="shared" si="23"/>
        <v/>
      </c>
    </row>
    <row r="226" spans="1:12" ht="15.75" hidden="1" thickBot="1" x14ac:dyDescent="0.3">
      <c r="A226" s="70"/>
      <c r="B226" s="94" t="s">
        <v>125</v>
      </c>
      <c r="C226" s="94"/>
      <c r="D226" s="94"/>
      <c r="E226" s="94"/>
      <c r="G226" t="str">
        <f t="shared" si="18"/>
        <v>[ # ] Gebyar UMKM</v>
      </c>
      <c r="H226" t="str">
        <f t="shared" si="19"/>
        <v>[ - ] Honorarium Narasumber ASN</v>
      </c>
      <c r="I226" t="str">
        <f t="shared" si="20"/>
        <v>5.1.02.02.01.0003 Honorarium Narasumber atau Pembahas, Moderator, Pembawa Acara, dan Panitia</v>
      </c>
      <c r="J226" t="str">
        <f t="shared" si="21"/>
        <v/>
      </c>
      <c r="K226" t="str">
        <f t="shared" si="22"/>
        <v/>
      </c>
      <c r="L226" t="str">
        <f t="shared" si="23"/>
        <v/>
      </c>
    </row>
    <row r="227" spans="1:12" ht="15.75" hidden="1" thickBot="1" x14ac:dyDescent="0.3">
      <c r="A227" s="70"/>
      <c r="B227" s="95" t="s">
        <v>196</v>
      </c>
      <c r="C227" s="95"/>
      <c r="D227" s="95"/>
      <c r="E227" s="95"/>
      <c r="G227" t="str">
        <f t="shared" si="18"/>
        <v>[ # ] Gebyar UMKM</v>
      </c>
      <c r="H227" t="str">
        <f t="shared" si="19"/>
        <v>[ - ] Honorarium Narasumber ASN</v>
      </c>
      <c r="I227" t="str">
        <f t="shared" si="20"/>
        <v>5.1.02.02.01.0003 Honorarium Narasumber atau Pembahas, Moderator, Pembawa Acara, dan Panitia</v>
      </c>
      <c r="J227" t="str">
        <f t="shared" si="21"/>
        <v/>
      </c>
      <c r="K227" t="str">
        <f t="shared" si="22"/>
        <v/>
      </c>
      <c r="L227" t="str">
        <f t="shared" si="23"/>
        <v/>
      </c>
    </row>
    <row r="228" spans="1:12" ht="25.5" hidden="1" customHeight="1" thickBot="1" x14ac:dyDescent="0.3">
      <c r="A228" s="70"/>
      <c r="B228" s="95" t="s">
        <v>197</v>
      </c>
      <c r="C228" s="95"/>
      <c r="D228" s="95"/>
      <c r="E228" s="95"/>
      <c r="G228" t="str">
        <f t="shared" si="18"/>
        <v>[ # ] Gebyar UMKM</v>
      </c>
      <c r="H228" t="str">
        <f t="shared" si="19"/>
        <v>[ - ] Honorarium Narasumber ASN</v>
      </c>
      <c r="I228" t="str">
        <f t="shared" si="20"/>
        <v>5.1.02.02.01.0003 Honorarium Narasumber atau Pembahas, Moderator, Pembawa Acara, dan Panitia</v>
      </c>
      <c r="J228" t="str">
        <f t="shared" si="21"/>
        <v/>
      </c>
      <c r="K228" t="str">
        <f t="shared" si="22"/>
        <v/>
      </c>
      <c r="L228" t="str">
        <f t="shared" si="23"/>
        <v/>
      </c>
    </row>
    <row r="229" spans="1:12" ht="15.75" thickBot="1" x14ac:dyDescent="0.3">
      <c r="A229" s="96"/>
      <c r="B229" s="77" t="s">
        <v>198</v>
      </c>
      <c r="C229" s="98" t="s">
        <v>203</v>
      </c>
      <c r="D229" s="98" t="s">
        <v>201</v>
      </c>
      <c r="E229" s="98" t="s">
        <v>204</v>
      </c>
      <c r="G229" t="str">
        <f t="shared" si="18"/>
        <v>[ # ] Gebyar UMKM</v>
      </c>
      <c r="H229" t="str">
        <f t="shared" si="19"/>
        <v>[ - ] Honorarium Narasumber ASN</v>
      </c>
      <c r="I229" t="str">
        <f t="shared" si="20"/>
        <v>5.1.02.02.01.0003 Honorarium Narasumber atau Pembahas, Moderator, Pembawa Acara, dan Panitia</v>
      </c>
      <c r="J229" t="str">
        <f t="shared" si="21"/>
        <v>2 Orang x 1 Jam</v>
      </c>
      <c r="K229" t="str">
        <f t="shared" si="22"/>
        <v>Rp 225,000.00</v>
      </c>
      <c r="L229" t="str">
        <f t="shared" si="23"/>
        <v>Rp 450,000.00</v>
      </c>
    </row>
    <row r="230" spans="1:12" ht="15.75" hidden="1" thickBot="1" x14ac:dyDescent="0.3">
      <c r="A230" s="97"/>
      <c r="B230" s="78" t="s">
        <v>199</v>
      </c>
      <c r="C230" s="99"/>
      <c r="D230" s="99"/>
      <c r="E230" s="99"/>
      <c r="G230" t="str">
        <f t="shared" si="18"/>
        <v>[ # ] Gebyar UMKM</v>
      </c>
      <c r="H230" t="str">
        <f t="shared" si="19"/>
        <v>[ - ] Honorarium Narasumber ASN</v>
      </c>
      <c r="I230" t="str">
        <f t="shared" si="20"/>
        <v>5.1.02.02.01.0003 Honorarium Narasumber atau Pembahas, Moderator, Pembawa Acara, dan Panitia</v>
      </c>
      <c r="J230" t="str">
        <f t="shared" si="21"/>
        <v/>
      </c>
      <c r="K230" t="str">
        <f t="shared" si="22"/>
        <v/>
      </c>
      <c r="L230" t="str">
        <f t="shared" si="23"/>
        <v/>
      </c>
    </row>
    <row r="231" spans="1:12" ht="15.75" hidden="1" thickBot="1" x14ac:dyDescent="0.3">
      <c r="A231" s="70"/>
      <c r="B231" s="94" t="s">
        <v>128</v>
      </c>
      <c r="C231" s="94"/>
      <c r="D231" s="94"/>
      <c r="E231" s="94"/>
      <c r="G231" t="str">
        <f t="shared" si="18"/>
        <v>[ # ] Pelatihan Kelompok Sadar Wisata</v>
      </c>
      <c r="H231" t="str">
        <f t="shared" si="19"/>
        <v>[ - ] Honorarium Narasumber ASN</v>
      </c>
      <c r="I231" t="str">
        <f t="shared" si="20"/>
        <v>5.1.02.02.01.0003 Honorarium Narasumber atau Pembahas, Moderator, Pembawa Acara, dan Panitia</v>
      </c>
      <c r="J231" t="str">
        <f t="shared" si="21"/>
        <v/>
      </c>
      <c r="K231" t="str">
        <f t="shared" si="22"/>
        <v/>
      </c>
      <c r="L231" t="str">
        <f t="shared" si="23"/>
        <v/>
      </c>
    </row>
    <row r="232" spans="1:12" ht="15.75" hidden="1" thickBot="1" x14ac:dyDescent="0.3">
      <c r="A232" s="70"/>
      <c r="B232" s="95" t="s">
        <v>196</v>
      </c>
      <c r="C232" s="95"/>
      <c r="D232" s="95"/>
      <c r="E232" s="95"/>
      <c r="G232" t="str">
        <f t="shared" si="18"/>
        <v>[ # ] Pelatihan Kelompok Sadar Wisata</v>
      </c>
      <c r="H232" t="str">
        <f t="shared" si="19"/>
        <v>[ - ] Honorarium Narasumber ASN</v>
      </c>
      <c r="I232" t="str">
        <f t="shared" si="20"/>
        <v>5.1.02.02.01.0003 Honorarium Narasumber atau Pembahas, Moderator, Pembawa Acara, dan Panitia</v>
      </c>
      <c r="J232" t="str">
        <f t="shared" si="21"/>
        <v/>
      </c>
      <c r="K232" t="str">
        <f t="shared" si="22"/>
        <v/>
      </c>
      <c r="L232" t="str">
        <f t="shared" si="23"/>
        <v/>
      </c>
    </row>
    <row r="233" spans="1:12" ht="25.5" hidden="1" customHeight="1" thickBot="1" x14ac:dyDescent="0.3">
      <c r="A233" s="70"/>
      <c r="B233" s="95" t="s">
        <v>197</v>
      </c>
      <c r="C233" s="95"/>
      <c r="D233" s="95"/>
      <c r="E233" s="95"/>
      <c r="G233" t="str">
        <f t="shared" si="18"/>
        <v>[ # ] Pelatihan Kelompok Sadar Wisata</v>
      </c>
      <c r="H233" t="str">
        <f t="shared" si="19"/>
        <v>[ - ] Honorarium Narasumber ASN</v>
      </c>
      <c r="I233" t="str">
        <f t="shared" si="20"/>
        <v>5.1.02.02.01.0003 Honorarium Narasumber atau Pembahas, Moderator, Pembawa Acara, dan Panitia</v>
      </c>
      <c r="J233" t="str">
        <f t="shared" si="21"/>
        <v/>
      </c>
      <c r="K233" t="str">
        <f t="shared" si="22"/>
        <v/>
      </c>
      <c r="L233" t="str">
        <f t="shared" si="23"/>
        <v/>
      </c>
    </row>
    <row r="234" spans="1:12" ht="15.75" thickBot="1" x14ac:dyDescent="0.3">
      <c r="A234" s="96"/>
      <c r="B234" s="77" t="s">
        <v>198</v>
      </c>
      <c r="C234" s="98" t="s">
        <v>200</v>
      </c>
      <c r="D234" s="98" t="s">
        <v>201</v>
      </c>
      <c r="E234" s="98" t="s">
        <v>201</v>
      </c>
      <c r="G234" t="str">
        <f t="shared" si="18"/>
        <v>[ # ] Pelatihan Kelompok Sadar Wisata</v>
      </c>
      <c r="H234" t="str">
        <f t="shared" si="19"/>
        <v>[ - ] Honorarium Narasumber ASN</v>
      </c>
      <c r="I234" t="str">
        <f t="shared" si="20"/>
        <v>5.1.02.02.01.0003 Honorarium Narasumber atau Pembahas, Moderator, Pembawa Acara, dan Panitia</v>
      </c>
      <c r="J234" t="str">
        <f t="shared" si="21"/>
        <v>1 Orang x 1 Jam</v>
      </c>
      <c r="K234" t="str">
        <f t="shared" si="22"/>
        <v>Rp 225,000.00</v>
      </c>
      <c r="L234" t="str">
        <f t="shared" si="23"/>
        <v>Rp 225,000.00</v>
      </c>
    </row>
    <row r="235" spans="1:12" ht="15.75" hidden="1" thickBot="1" x14ac:dyDescent="0.3">
      <c r="A235" s="97"/>
      <c r="B235" s="78" t="s">
        <v>199</v>
      </c>
      <c r="C235" s="99"/>
      <c r="D235" s="99"/>
      <c r="E235" s="99"/>
      <c r="G235" t="str">
        <f t="shared" si="18"/>
        <v>[ # ] Pelatihan Kelompok Sadar Wisata</v>
      </c>
      <c r="H235" t="str">
        <f t="shared" si="19"/>
        <v>[ - ] Honorarium Narasumber ASN</v>
      </c>
      <c r="I235" t="str">
        <f t="shared" si="20"/>
        <v>5.1.02.02.01.0003 Honorarium Narasumber atau Pembahas, Moderator, Pembawa Acara, dan Panitia</v>
      </c>
      <c r="J235" t="str">
        <f t="shared" si="21"/>
        <v/>
      </c>
      <c r="K235" t="str">
        <f t="shared" si="22"/>
        <v/>
      </c>
      <c r="L235" t="str">
        <f t="shared" si="23"/>
        <v/>
      </c>
    </row>
    <row r="236" spans="1:12" ht="15.75" hidden="1" thickBot="1" x14ac:dyDescent="0.3">
      <c r="A236" s="70"/>
      <c r="B236" s="94" t="s">
        <v>116</v>
      </c>
      <c r="C236" s="94"/>
      <c r="D236" s="94"/>
      <c r="E236" s="94"/>
      <c r="G236" t="str">
        <f t="shared" si="18"/>
        <v>[ # ] Sosialisasi Pernikahan Dini</v>
      </c>
      <c r="H236" t="str">
        <f t="shared" si="19"/>
        <v>[ - ] Honorarium Narasumber ASN</v>
      </c>
      <c r="I236" t="str">
        <f t="shared" si="20"/>
        <v>5.1.02.02.01.0003 Honorarium Narasumber atau Pembahas, Moderator, Pembawa Acara, dan Panitia</v>
      </c>
      <c r="J236" t="str">
        <f t="shared" si="21"/>
        <v/>
      </c>
      <c r="K236" t="str">
        <f t="shared" si="22"/>
        <v/>
      </c>
      <c r="L236" t="str">
        <f t="shared" si="23"/>
        <v/>
      </c>
    </row>
    <row r="237" spans="1:12" ht="15.75" hidden="1" thickBot="1" x14ac:dyDescent="0.3">
      <c r="A237" s="70"/>
      <c r="B237" s="95" t="s">
        <v>196</v>
      </c>
      <c r="C237" s="95"/>
      <c r="D237" s="95"/>
      <c r="E237" s="95"/>
      <c r="G237" t="str">
        <f t="shared" si="18"/>
        <v>[ # ] Sosialisasi Pernikahan Dini</v>
      </c>
      <c r="H237" t="str">
        <f t="shared" si="19"/>
        <v>[ - ] Honorarium Narasumber ASN</v>
      </c>
      <c r="I237" t="str">
        <f t="shared" si="20"/>
        <v>5.1.02.02.01.0003 Honorarium Narasumber atau Pembahas, Moderator, Pembawa Acara, dan Panitia</v>
      </c>
      <c r="J237" t="str">
        <f t="shared" si="21"/>
        <v/>
      </c>
      <c r="K237" t="str">
        <f t="shared" si="22"/>
        <v/>
      </c>
      <c r="L237" t="str">
        <f t="shared" si="23"/>
        <v/>
      </c>
    </row>
    <row r="238" spans="1:12" ht="25.5" hidden="1" customHeight="1" thickBot="1" x14ac:dyDescent="0.3">
      <c r="A238" s="70"/>
      <c r="B238" s="95" t="s">
        <v>197</v>
      </c>
      <c r="C238" s="95"/>
      <c r="D238" s="95"/>
      <c r="E238" s="95"/>
      <c r="G238" t="str">
        <f t="shared" si="18"/>
        <v>[ # ] Sosialisasi Pernikahan Dini</v>
      </c>
      <c r="H238" t="str">
        <f t="shared" si="19"/>
        <v>[ - ] Honorarium Narasumber ASN</v>
      </c>
      <c r="I238" t="str">
        <f t="shared" si="20"/>
        <v>5.1.02.02.01.0003 Honorarium Narasumber atau Pembahas, Moderator, Pembawa Acara, dan Panitia</v>
      </c>
      <c r="J238" t="str">
        <f t="shared" si="21"/>
        <v/>
      </c>
      <c r="K238" t="str">
        <f t="shared" si="22"/>
        <v/>
      </c>
      <c r="L238" t="str">
        <f t="shared" si="23"/>
        <v/>
      </c>
    </row>
    <row r="239" spans="1:12" ht="15.75" thickBot="1" x14ac:dyDescent="0.3">
      <c r="A239" s="96"/>
      <c r="B239" s="77" t="s">
        <v>198</v>
      </c>
      <c r="C239" s="98" t="s">
        <v>200</v>
      </c>
      <c r="D239" s="98" t="s">
        <v>201</v>
      </c>
      <c r="E239" s="98" t="s">
        <v>201</v>
      </c>
      <c r="G239" t="str">
        <f t="shared" si="18"/>
        <v>[ # ] Sosialisasi Pernikahan Dini</v>
      </c>
      <c r="H239" t="str">
        <f t="shared" si="19"/>
        <v>[ - ] Honorarium Narasumber ASN</v>
      </c>
      <c r="I239" t="str">
        <f t="shared" si="20"/>
        <v>5.1.02.02.01.0003 Honorarium Narasumber atau Pembahas, Moderator, Pembawa Acara, dan Panitia</v>
      </c>
      <c r="J239" t="str">
        <f t="shared" si="21"/>
        <v>1 Orang x 1 Jam</v>
      </c>
      <c r="K239" t="str">
        <f t="shared" si="22"/>
        <v>Rp 225,000.00</v>
      </c>
      <c r="L239" t="str">
        <f t="shared" si="23"/>
        <v>Rp 225,000.00</v>
      </c>
    </row>
    <row r="240" spans="1:12" ht="15.75" hidden="1" thickBot="1" x14ac:dyDescent="0.3">
      <c r="A240" s="97"/>
      <c r="B240" s="78" t="s">
        <v>199</v>
      </c>
      <c r="C240" s="99"/>
      <c r="D240" s="99"/>
      <c r="E240" s="99"/>
      <c r="G240" t="str">
        <f t="shared" si="18"/>
        <v>[ # ] Sosialisasi Pernikahan Dini</v>
      </c>
      <c r="H240" t="str">
        <f t="shared" si="19"/>
        <v>[ - ] Honorarium Narasumber ASN</v>
      </c>
      <c r="I240" t="str">
        <f t="shared" si="20"/>
        <v>5.1.02.02.01.0003 Honorarium Narasumber atau Pembahas, Moderator, Pembawa Acara, dan Panitia</v>
      </c>
      <c r="J240" t="str">
        <f t="shared" si="21"/>
        <v/>
      </c>
      <c r="K240" t="str">
        <f t="shared" si="22"/>
        <v/>
      </c>
      <c r="L240" t="str">
        <f t="shared" si="23"/>
        <v/>
      </c>
    </row>
    <row r="241" spans="1:12" ht="15.75" hidden="1" thickBot="1" x14ac:dyDescent="0.3">
      <c r="A241" s="70"/>
      <c r="B241" s="94" t="s">
        <v>109</v>
      </c>
      <c r="C241" s="94"/>
      <c r="D241" s="94"/>
      <c r="E241" s="94"/>
      <c r="G241" t="str">
        <f t="shared" si="18"/>
        <v>[ # ] Sosialisasi Pencegahan dan Penanggulangan DBD</v>
      </c>
      <c r="H241" t="str">
        <f t="shared" si="19"/>
        <v>[ - ] Honorarium Narasumber ASN</v>
      </c>
      <c r="I241" t="str">
        <f t="shared" si="20"/>
        <v>5.1.02.02.01.0003 Honorarium Narasumber atau Pembahas, Moderator, Pembawa Acara, dan Panitia</v>
      </c>
      <c r="J241" t="str">
        <f t="shared" si="21"/>
        <v/>
      </c>
      <c r="K241" t="str">
        <f t="shared" si="22"/>
        <v/>
      </c>
      <c r="L241" t="str">
        <f t="shared" si="23"/>
        <v/>
      </c>
    </row>
    <row r="242" spans="1:12" ht="15.75" hidden="1" thickBot="1" x14ac:dyDescent="0.3">
      <c r="A242" s="70"/>
      <c r="B242" s="95" t="s">
        <v>196</v>
      </c>
      <c r="C242" s="95"/>
      <c r="D242" s="95"/>
      <c r="E242" s="95"/>
      <c r="G242" t="str">
        <f t="shared" si="18"/>
        <v>[ # ] Sosialisasi Pencegahan dan Penanggulangan DBD</v>
      </c>
      <c r="H242" t="str">
        <f t="shared" si="19"/>
        <v>[ - ] Honorarium Narasumber ASN</v>
      </c>
      <c r="I242" t="str">
        <f t="shared" si="20"/>
        <v>5.1.02.02.01.0003 Honorarium Narasumber atau Pembahas, Moderator, Pembawa Acara, dan Panitia</v>
      </c>
      <c r="J242" t="str">
        <f t="shared" si="21"/>
        <v/>
      </c>
      <c r="K242" t="str">
        <f t="shared" si="22"/>
        <v/>
      </c>
      <c r="L242" t="str">
        <f t="shared" si="23"/>
        <v/>
      </c>
    </row>
    <row r="243" spans="1:12" ht="25.5" hidden="1" customHeight="1" thickBot="1" x14ac:dyDescent="0.3">
      <c r="A243" s="70"/>
      <c r="B243" s="95" t="s">
        <v>197</v>
      </c>
      <c r="C243" s="95"/>
      <c r="D243" s="95"/>
      <c r="E243" s="95"/>
      <c r="G243" t="str">
        <f t="shared" si="18"/>
        <v>[ # ] Sosialisasi Pencegahan dan Penanggulangan DBD</v>
      </c>
      <c r="H243" t="str">
        <f t="shared" si="19"/>
        <v>[ - ] Honorarium Narasumber ASN</v>
      </c>
      <c r="I243" t="str">
        <f t="shared" si="20"/>
        <v>5.1.02.02.01.0003 Honorarium Narasumber atau Pembahas, Moderator, Pembawa Acara, dan Panitia</v>
      </c>
      <c r="J243" t="str">
        <f t="shared" si="21"/>
        <v/>
      </c>
      <c r="K243" t="str">
        <f t="shared" si="22"/>
        <v/>
      </c>
      <c r="L243" t="str">
        <f t="shared" si="23"/>
        <v/>
      </c>
    </row>
    <row r="244" spans="1:12" ht="15.75" thickBot="1" x14ac:dyDescent="0.3">
      <c r="A244" s="96"/>
      <c r="B244" s="77" t="s">
        <v>205</v>
      </c>
      <c r="C244" s="98" t="s">
        <v>203</v>
      </c>
      <c r="D244" s="98" t="s">
        <v>204</v>
      </c>
      <c r="E244" s="98" t="s">
        <v>207</v>
      </c>
      <c r="G244" t="str">
        <f t="shared" si="18"/>
        <v>[ # ] Sosialisasi Pencegahan dan Penanggulangan DBD</v>
      </c>
      <c r="H244" t="str">
        <f t="shared" si="19"/>
        <v>[ - ] Honorarium Narasumber ASN</v>
      </c>
      <c r="I244" t="str">
        <f t="shared" si="20"/>
        <v>5.1.02.02.01.0003 Honorarium Narasumber atau Pembahas, Moderator, Pembawa Acara, dan Panitia</v>
      </c>
      <c r="J244" t="str">
        <f t="shared" si="21"/>
        <v>2 Orang x 1 Jam</v>
      </c>
      <c r="K244" t="str">
        <f t="shared" si="22"/>
        <v>Rp 450,000.00</v>
      </c>
      <c r="L244" t="str">
        <f t="shared" si="23"/>
        <v>Rp 900,000.00</v>
      </c>
    </row>
    <row r="245" spans="1:12" ht="15.75" hidden="1" thickBot="1" x14ac:dyDescent="0.3">
      <c r="A245" s="97"/>
      <c r="B245" s="78" t="s">
        <v>206</v>
      </c>
      <c r="C245" s="99"/>
      <c r="D245" s="99"/>
      <c r="E245" s="99"/>
      <c r="G245" t="str">
        <f t="shared" si="18"/>
        <v>[ # ] Sosialisasi Pencegahan dan Penanggulangan DBD</v>
      </c>
      <c r="H245" t="str">
        <f t="shared" si="19"/>
        <v>[ - ] Honorarium Narasumber ASN</v>
      </c>
      <c r="I245" t="str">
        <f t="shared" si="20"/>
        <v>5.1.02.02.01.0003 Honorarium Narasumber atau Pembahas, Moderator, Pembawa Acara, dan Panitia</v>
      </c>
      <c r="J245" t="str">
        <f t="shared" si="21"/>
        <v/>
      </c>
      <c r="K245" t="str">
        <f t="shared" si="22"/>
        <v/>
      </c>
      <c r="L245" t="str">
        <f t="shared" si="23"/>
        <v/>
      </c>
    </row>
    <row r="246" spans="1:12" ht="15.75" hidden="1" thickBot="1" x14ac:dyDescent="0.3">
      <c r="A246" s="70"/>
      <c r="B246" s="94" t="s">
        <v>116</v>
      </c>
      <c r="C246" s="94"/>
      <c r="D246" s="94"/>
      <c r="E246" s="94"/>
      <c r="G246" t="str">
        <f t="shared" si="18"/>
        <v>[ # ] Sosialisasi Pernikahan Dini</v>
      </c>
      <c r="H246" t="str">
        <f t="shared" si="19"/>
        <v>[ - ] Honorarium Narasumber ASN</v>
      </c>
      <c r="I246" t="str">
        <f t="shared" si="20"/>
        <v>5.1.02.02.01.0003 Honorarium Narasumber atau Pembahas, Moderator, Pembawa Acara, dan Panitia</v>
      </c>
      <c r="J246" t="str">
        <f t="shared" si="21"/>
        <v/>
      </c>
      <c r="K246" t="str">
        <f t="shared" si="22"/>
        <v/>
      </c>
      <c r="L246" t="str">
        <f t="shared" si="23"/>
        <v/>
      </c>
    </row>
    <row r="247" spans="1:12" ht="15.75" hidden="1" thickBot="1" x14ac:dyDescent="0.3">
      <c r="A247" s="70"/>
      <c r="B247" s="95" t="s">
        <v>196</v>
      </c>
      <c r="C247" s="95"/>
      <c r="D247" s="95"/>
      <c r="E247" s="95"/>
      <c r="G247" t="str">
        <f t="shared" si="18"/>
        <v>[ # ] Sosialisasi Pernikahan Dini</v>
      </c>
      <c r="H247" t="str">
        <f t="shared" si="19"/>
        <v>[ - ] Honorarium Narasumber ASN</v>
      </c>
      <c r="I247" t="str">
        <f t="shared" si="20"/>
        <v>5.1.02.02.01.0003 Honorarium Narasumber atau Pembahas, Moderator, Pembawa Acara, dan Panitia</v>
      </c>
      <c r="J247" t="str">
        <f t="shared" si="21"/>
        <v/>
      </c>
      <c r="K247" t="str">
        <f t="shared" si="22"/>
        <v/>
      </c>
      <c r="L247" t="str">
        <f t="shared" si="23"/>
        <v/>
      </c>
    </row>
    <row r="248" spans="1:12" ht="25.5" hidden="1" customHeight="1" thickBot="1" x14ac:dyDescent="0.3">
      <c r="A248" s="70"/>
      <c r="B248" s="95" t="s">
        <v>197</v>
      </c>
      <c r="C248" s="95"/>
      <c r="D248" s="95"/>
      <c r="E248" s="95"/>
      <c r="G248" t="str">
        <f t="shared" si="18"/>
        <v>[ # ] Sosialisasi Pernikahan Dini</v>
      </c>
      <c r="H248" t="str">
        <f t="shared" si="19"/>
        <v>[ - ] Honorarium Narasumber ASN</v>
      </c>
      <c r="I248" t="str">
        <f t="shared" si="20"/>
        <v>5.1.02.02.01.0003 Honorarium Narasumber atau Pembahas, Moderator, Pembawa Acara, dan Panitia</v>
      </c>
      <c r="J248" t="str">
        <f t="shared" si="21"/>
        <v/>
      </c>
      <c r="K248" t="str">
        <f t="shared" si="22"/>
        <v/>
      </c>
      <c r="L248" t="str">
        <f t="shared" si="23"/>
        <v/>
      </c>
    </row>
    <row r="249" spans="1:12" ht="15.75" thickBot="1" x14ac:dyDescent="0.3">
      <c r="A249" s="96"/>
      <c r="B249" s="77" t="s">
        <v>205</v>
      </c>
      <c r="C249" s="98" t="s">
        <v>208</v>
      </c>
      <c r="D249" s="98" t="s">
        <v>204</v>
      </c>
      <c r="E249" s="98" t="s">
        <v>207</v>
      </c>
      <c r="G249" t="str">
        <f t="shared" si="18"/>
        <v>[ # ] Sosialisasi Pernikahan Dini</v>
      </c>
      <c r="H249" t="str">
        <f t="shared" si="19"/>
        <v>[ - ] Honorarium Narasumber ASN</v>
      </c>
      <c r="I249" t="str">
        <f t="shared" si="20"/>
        <v>5.1.02.02.01.0003 Honorarium Narasumber atau Pembahas, Moderator, Pembawa Acara, dan Panitia</v>
      </c>
      <c r="J249" t="str">
        <f t="shared" si="21"/>
        <v>2 Orang</v>
      </c>
      <c r="K249" t="str">
        <f t="shared" si="22"/>
        <v>Rp 450,000.00</v>
      </c>
      <c r="L249" t="str">
        <f t="shared" si="23"/>
        <v>Rp 900,000.00</v>
      </c>
    </row>
    <row r="250" spans="1:12" ht="15.75" hidden="1" thickBot="1" x14ac:dyDescent="0.3">
      <c r="A250" s="97"/>
      <c r="B250" s="78" t="s">
        <v>206</v>
      </c>
      <c r="C250" s="99"/>
      <c r="D250" s="99"/>
      <c r="E250" s="99"/>
      <c r="G250" t="str">
        <f t="shared" si="18"/>
        <v>[ # ] Sosialisasi Pernikahan Dini</v>
      </c>
      <c r="H250" t="str">
        <f t="shared" si="19"/>
        <v>[ - ] Honorarium Narasumber ASN</v>
      </c>
      <c r="I250" t="str">
        <f t="shared" si="20"/>
        <v>5.1.02.02.01.0003 Honorarium Narasumber atau Pembahas, Moderator, Pembawa Acara, dan Panitia</v>
      </c>
      <c r="J250" t="str">
        <f t="shared" si="21"/>
        <v/>
      </c>
      <c r="K250" t="str">
        <f t="shared" si="22"/>
        <v/>
      </c>
      <c r="L250" t="str">
        <f t="shared" si="23"/>
        <v/>
      </c>
    </row>
    <row r="251" spans="1:12" ht="15.75" hidden="1" thickBot="1" x14ac:dyDescent="0.3">
      <c r="A251" s="70"/>
      <c r="B251" s="94" t="s">
        <v>117</v>
      </c>
      <c r="C251" s="94"/>
      <c r="D251" s="94"/>
      <c r="E251" s="94"/>
      <c r="G251" t="str">
        <f t="shared" si="18"/>
        <v>[ # ] Pelatihan MC</v>
      </c>
      <c r="H251" t="str">
        <f t="shared" si="19"/>
        <v>[ - ] Honorarium Narasumber ASN</v>
      </c>
      <c r="I251" t="str">
        <f t="shared" si="20"/>
        <v>5.1.02.02.01.0003 Honorarium Narasumber atau Pembahas, Moderator, Pembawa Acara, dan Panitia</v>
      </c>
      <c r="J251" t="str">
        <f t="shared" si="21"/>
        <v/>
      </c>
      <c r="K251" t="str">
        <f t="shared" si="22"/>
        <v/>
      </c>
      <c r="L251" t="str">
        <f t="shared" si="23"/>
        <v/>
      </c>
    </row>
    <row r="252" spans="1:12" ht="15.75" hidden="1" thickBot="1" x14ac:dyDescent="0.3">
      <c r="A252" s="70"/>
      <c r="B252" s="95" t="s">
        <v>196</v>
      </c>
      <c r="C252" s="95"/>
      <c r="D252" s="95"/>
      <c r="E252" s="95"/>
      <c r="G252" t="str">
        <f t="shared" si="18"/>
        <v>[ # ] Pelatihan MC</v>
      </c>
      <c r="H252" t="str">
        <f t="shared" si="19"/>
        <v>[ - ] Honorarium Narasumber ASN</v>
      </c>
      <c r="I252" t="str">
        <f t="shared" si="20"/>
        <v>5.1.02.02.01.0003 Honorarium Narasumber atau Pembahas, Moderator, Pembawa Acara, dan Panitia</v>
      </c>
      <c r="J252" t="str">
        <f t="shared" si="21"/>
        <v/>
      </c>
      <c r="K252" t="str">
        <f t="shared" si="22"/>
        <v/>
      </c>
      <c r="L252" t="str">
        <f t="shared" si="23"/>
        <v/>
      </c>
    </row>
    <row r="253" spans="1:12" ht="25.5" hidden="1" customHeight="1" thickBot="1" x14ac:dyDescent="0.3">
      <c r="A253" s="70"/>
      <c r="B253" s="95" t="s">
        <v>197</v>
      </c>
      <c r="C253" s="95"/>
      <c r="D253" s="95"/>
      <c r="E253" s="95"/>
      <c r="G253" t="str">
        <f t="shared" si="18"/>
        <v>[ # ] Pelatihan MC</v>
      </c>
      <c r="H253" t="str">
        <f t="shared" si="19"/>
        <v>[ - ] Honorarium Narasumber ASN</v>
      </c>
      <c r="I253" t="str">
        <f t="shared" si="20"/>
        <v>5.1.02.02.01.0003 Honorarium Narasumber atau Pembahas, Moderator, Pembawa Acara, dan Panitia</v>
      </c>
      <c r="J253" t="str">
        <f t="shared" si="21"/>
        <v/>
      </c>
      <c r="K253" t="str">
        <f t="shared" si="22"/>
        <v/>
      </c>
      <c r="L253" t="str">
        <f t="shared" si="23"/>
        <v/>
      </c>
    </row>
    <row r="254" spans="1:12" ht="15.75" thickBot="1" x14ac:dyDescent="0.3">
      <c r="A254" s="96"/>
      <c r="B254" s="77" t="s">
        <v>205</v>
      </c>
      <c r="C254" s="98" t="s">
        <v>200</v>
      </c>
      <c r="D254" s="98" t="s">
        <v>204</v>
      </c>
      <c r="E254" s="98" t="s">
        <v>204</v>
      </c>
      <c r="G254" t="str">
        <f t="shared" si="18"/>
        <v>[ # ] Pelatihan MC</v>
      </c>
      <c r="H254" t="str">
        <f t="shared" si="19"/>
        <v>[ - ] Honorarium Narasumber ASN</v>
      </c>
      <c r="I254" t="str">
        <f t="shared" si="20"/>
        <v>5.1.02.02.01.0003 Honorarium Narasumber atau Pembahas, Moderator, Pembawa Acara, dan Panitia</v>
      </c>
      <c r="J254" t="str">
        <f t="shared" si="21"/>
        <v>1 Orang x 1 Jam</v>
      </c>
      <c r="K254" t="str">
        <f t="shared" si="22"/>
        <v>Rp 450,000.00</v>
      </c>
      <c r="L254" t="str">
        <f t="shared" si="23"/>
        <v>Rp 450,000.00</v>
      </c>
    </row>
    <row r="255" spans="1:12" ht="15.75" hidden="1" thickBot="1" x14ac:dyDescent="0.3">
      <c r="A255" s="97"/>
      <c r="B255" s="78" t="s">
        <v>206</v>
      </c>
      <c r="C255" s="99"/>
      <c r="D255" s="99"/>
      <c r="E255" s="99"/>
      <c r="G255" t="str">
        <f t="shared" si="18"/>
        <v>[ # ] Pelatihan MC</v>
      </c>
      <c r="H255" t="str">
        <f t="shared" si="19"/>
        <v>[ - ] Honorarium Narasumber ASN</v>
      </c>
      <c r="I255" t="str">
        <f t="shared" si="20"/>
        <v>5.1.02.02.01.0003 Honorarium Narasumber atau Pembahas, Moderator, Pembawa Acara, dan Panitia</v>
      </c>
      <c r="J255" t="str">
        <f t="shared" si="21"/>
        <v/>
      </c>
      <c r="K255" t="str">
        <f t="shared" si="22"/>
        <v/>
      </c>
      <c r="L255" t="str">
        <f t="shared" si="23"/>
        <v/>
      </c>
    </row>
    <row r="256" spans="1:12" ht="15.75" hidden="1" thickBot="1" x14ac:dyDescent="0.3">
      <c r="A256" s="70"/>
      <c r="B256" s="94" t="s">
        <v>120</v>
      </c>
      <c r="C256" s="94"/>
      <c r="D256" s="94"/>
      <c r="E256" s="94"/>
      <c r="G256" t="str">
        <f t="shared" si="18"/>
        <v>[ # ] Sosialisasi Keluarga Sadar Hukum</v>
      </c>
      <c r="H256" t="str">
        <f t="shared" si="19"/>
        <v>[ - ] Honorarium Narasumber ASN</v>
      </c>
      <c r="I256" t="str">
        <f t="shared" si="20"/>
        <v>5.1.02.02.01.0003 Honorarium Narasumber atau Pembahas, Moderator, Pembawa Acara, dan Panitia</v>
      </c>
      <c r="J256" t="str">
        <f t="shared" si="21"/>
        <v/>
      </c>
      <c r="K256" t="str">
        <f t="shared" si="22"/>
        <v/>
      </c>
      <c r="L256" t="str">
        <f t="shared" si="23"/>
        <v/>
      </c>
    </row>
    <row r="257" spans="1:12" ht="15.75" hidden="1" thickBot="1" x14ac:dyDescent="0.3">
      <c r="A257" s="70"/>
      <c r="B257" s="95" t="s">
        <v>196</v>
      </c>
      <c r="C257" s="95"/>
      <c r="D257" s="95"/>
      <c r="E257" s="95"/>
      <c r="G257" t="str">
        <f t="shared" si="18"/>
        <v>[ # ] Sosialisasi Keluarga Sadar Hukum</v>
      </c>
      <c r="H257" t="str">
        <f t="shared" si="19"/>
        <v>[ - ] Honorarium Narasumber ASN</v>
      </c>
      <c r="I257" t="str">
        <f t="shared" si="20"/>
        <v>5.1.02.02.01.0003 Honorarium Narasumber atau Pembahas, Moderator, Pembawa Acara, dan Panitia</v>
      </c>
      <c r="J257" t="str">
        <f t="shared" si="21"/>
        <v/>
      </c>
      <c r="K257" t="str">
        <f t="shared" si="22"/>
        <v/>
      </c>
      <c r="L257" t="str">
        <f t="shared" si="23"/>
        <v/>
      </c>
    </row>
    <row r="258" spans="1:12" ht="25.5" hidden="1" customHeight="1" thickBot="1" x14ac:dyDescent="0.3">
      <c r="A258" s="70"/>
      <c r="B258" s="95" t="s">
        <v>197</v>
      </c>
      <c r="C258" s="95"/>
      <c r="D258" s="95"/>
      <c r="E258" s="95"/>
      <c r="G258" t="str">
        <f t="shared" si="18"/>
        <v>[ # ] Sosialisasi Keluarga Sadar Hukum</v>
      </c>
      <c r="H258" t="str">
        <f t="shared" si="19"/>
        <v>[ - ] Honorarium Narasumber ASN</v>
      </c>
      <c r="I258" t="str">
        <f t="shared" si="20"/>
        <v>5.1.02.02.01.0003 Honorarium Narasumber atau Pembahas, Moderator, Pembawa Acara, dan Panitia</v>
      </c>
      <c r="J258" t="str">
        <f t="shared" si="21"/>
        <v/>
      </c>
      <c r="K258" t="str">
        <f t="shared" si="22"/>
        <v/>
      </c>
      <c r="L258" t="str">
        <f t="shared" si="23"/>
        <v/>
      </c>
    </row>
    <row r="259" spans="1:12" ht="15.75" thickBot="1" x14ac:dyDescent="0.3">
      <c r="A259" s="96"/>
      <c r="B259" s="77" t="s">
        <v>205</v>
      </c>
      <c r="C259" s="98" t="s">
        <v>202</v>
      </c>
      <c r="D259" s="98" t="s">
        <v>204</v>
      </c>
      <c r="E259" s="98" t="s">
        <v>96</v>
      </c>
      <c r="G259" t="str">
        <f t="shared" ref="G259:G322" si="24">IF(LEFT(B259,5)="[ # ]",B259,G258)</f>
        <v>[ # ] Sosialisasi Keluarga Sadar Hukum</v>
      </c>
      <c r="H259" t="str">
        <f t="shared" ref="H259:H322" si="25">IF(LEFT(B259,5)="[ - ]",B259,H258)</f>
        <v>[ - ] Honorarium Narasumber ASN</v>
      </c>
      <c r="I259" t="str">
        <f t="shared" ref="I259:I322" si="26">IF(LEFT(B259,1)="5",B259,I258)</f>
        <v>5.1.02.02.01.0003 Honorarium Narasumber atau Pembahas, Moderator, Pembawa Acara, dan Panitia</v>
      </c>
      <c r="J259" t="str">
        <f t="shared" ref="J259:J322" si="27">IF(ISBLANK(C259),"",C259)</f>
        <v>0 Orang</v>
      </c>
      <c r="K259" t="str">
        <f t="shared" ref="K259:K322" si="28">IF(ISBLANK(D259),"",D259)</f>
        <v>Rp 450,000.00</v>
      </c>
      <c r="L259" t="str">
        <f t="shared" ref="L259:L322" si="29">IF(ISBLANK(E259),"",E259)</f>
        <v>Rp 0.00</v>
      </c>
    </row>
    <row r="260" spans="1:12" ht="15.75" hidden="1" thickBot="1" x14ac:dyDescent="0.3">
      <c r="A260" s="97"/>
      <c r="B260" s="78" t="s">
        <v>206</v>
      </c>
      <c r="C260" s="99"/>
      <c r="D260" s="99"/>
      <c r="E260" s="99"/>
      <c r="G260" t="str">
        <f t="shared" si="24"/>
        <v>[ # ] Sosialisasi Keluarga Sadar Hukum</v>
      </c>
      <c r="H260" t="str">
        <f t="shared" si="25"/>
        <v>[ - ] Honorarium Narasumber ASN</v>
      </c>
      <c r="I260" t="str">
        <f t="shared" si="26"/>
        <v>5.1.02.02.01.0003 Honorarium Narasumber atau Pembahas, Moderator, Pembawa Acara, dan Panitia</v>
      </c>
      <c r="J260" t="str">
        <f t="shared" si="27"/>
        <v/>
      </c>
      <c r="K260" t="str">
        <f t="shared" si="28"/>
        <v/>
      </c>
      <c r="L260" t="str">
        <f t="shared" si="29"/>
        <v/>
      </c>
    </row>
    <row r="261" spans="1:12" ht="15.75" hidden="1" thickBot="1" x14ac:dyDescent="0.3">
      <c r="A261" s="70"/>
      <c r="B261" s="94" t="s">
        <v>122</v>
      </c>
      <c r="C261" s="94"/>
      <c r="D261" s="94"/>
      <c r="E261" s="94"/>
      <c r="G261" t="str">
        <f t="shared" si="24"/>
        <v>[ # ] Musyawarah Masyarakat Kelurahan</v>
      </c>
      <c r="H261" t="str">
        <f t="shared" si="25"/>
        <v>[ - ] Honorarium Narasumber ASN</v>
      </c>
      <c r="I261" t="str">
        <f t="shared" si="26"/>
        <v>5.1.02.02.01.0003 Honorarium Narasumber atau Pembahas, Moderator, Pembawa Acara, dan Panitia</v>
      </c>
      <c r="J261" t="str">
        <f t="shared" si="27"/>
        <v/>
      </c>
      <c r="K261" t="str">
        <f t="shared" si="28"/>
        <v/>
      </c>
      <c r="L261" t="str">
        <f t="shared" si="29"/>
        <v/>
      </c>
    </row>
    <row r="262" spans="1:12" ht="15.75" hidden="1" thickBot="1" x14ac:dyDescent="0.3">
      <c r="A262" s="70"/>
      <c r="B262" s="95" t="s">
        <v>196</v>
      </c>
      <c r="C262" s="95"/>
      <c r="D262" s="95"/>
      <c r="E262" s="95"/>
      <c r="G262" t="str">
        <f t="shared" si="24"/>
        <v>[ # ] Musyawarah Masyarakat Kelurahan</v>
      </c>
      <c r="H262" t="str">
        <f t="shared" si="25"/>
        <v>[ - ] Honorarium Narasumber ASN</v>
      </c>
      <c r="I262" t="str">
        <f t="shared" si="26"/>
        <v>5.1.02.02.01.0003 Honorarium Narasumber atau Pembahas, Moderator, Pembawa Acara, dan Panitia</v>
      </c>
      <c r="J262" t="str">
        <f t="shared" si="27"/>
        <v/>
      </c>
      <c r="K262" t="str">
        <f t="shared" si="28"/>
        <v/>
      </c>
      <c r="L262" t="str">
        <f t="shared" si="29"/>
        <v/>
      </c>
    </row>
    <row r="263" spans="1:12" ht="25.5" hidden="1" customHeight="1" thickBot="1" x14ac:dyDescent="0.3">
      <c r="A263" s="70"/>
      <c r="B263" s="95" t="s">
        <v>197</v>
      </c>
      <c r="C263" s="95"/>
      <c r="D263" s="95"/>
      <c r="E263" s="95"/>
      <c r="G263" t="str">
        <f t="shared" si="24"/>
        <v>[ # ] Musyawarah Masyarakat Kelurahan</v>
      </c>
      <c r="H263" t="str">
        <f t="shared" si="25"/>
        <v>[ - ] Honorarium Narasumber ASN</v>
      </c>
      <c r="I263" t="str">
        <f t="shared" si="26"/>
        <v>5.1.02.02.01.0003 Honorarium Narasumber atau Pembahas, Moderator, Pembawa Acara, dan Panitia</v>
      </c>
      <c r="J263" t="str">
        <f t="shared" si="27"/>
        <v/>
      </c>
      <c r="K263" t="str">
        <f t="shared" si="28"/>
        <v/>
      </c>
      <c r="L263" t="str">
        <f t="shared" si="29"/>
        <v/>
      </c>
    </row>
    <row r="264" spans="1:12" ht="15.75" thickBot="1" x14ac:dyDescent="0.3">
      <c r="A264" s="96"/>
      <c r="B264" s="77" t="s">
        <v>205</v>
      </c>
      <c r="C264" s="98" t="s">
        <v>202</v>
      </c>
      <c r="D264" s="98" t="s">
        <v>204</v>
      </c>
      <c r="E264" s="98" t="s">
        <v>96</v>
      </c>
      <c r="G264" t="str">
        <f t="shared" si="24"/>
        <v>[ # ] Musyawarah Masyarakat Kelurahan</v>
      </c>
      <c r="H264" t="str">
        <f t="shared" si="25"/>
        <v>[ - ] Honorarium Narasumber ASN</v>
      </c>
      <c r="I264" t="str">
        <f t="shared" si="26"/>
        <v>5.1.02.02.01.0003 Honorarium Narasumber atau Pembahas, Moderator, Pembawa Acara, dan Panitia</v>
      </c>
      <c r="J264" t="str">
        <f t="shared" si="27"/>
        <v>0 Orang</v>
      </c>
      <c r="K264" t="str">
        <f t="shared" si="28"/>
        <v>Rp 450,000.00</v>
      </c>
      <c r="L264" t="str">
        <f t="shared" si="29"/>
        <v>Rp 0.00</v>
      </c>
    </row>
    <row r="265" spans="1:12" ht="15.75" hidden="1" thickBot="1" x14ac:dyDescent="0.3">
      <c r="A265" s="97"/>
      <c r="B265" s="78" t="s">
        <v>206</v>
      </c>
      <c r="C265" s="99"/>
      <c r="D265" s="99"/>
      <c r="E265" s="99"/>
      <c r="G265" t="str">
        <f t="shared" si="24"/>
        <v>[ # ] Musyawarah Masyarakat Kelurahan</v>
      </c>
      <c r="H265" t="str">
        <f t="shared" si="25"/>
        <v>[ - ] Honorarium Narasumber ASN</v>
      </c>
      <c r="I265" t="str">
        <f t="shared" si="26"/>
        <v>5.1.02.02.01.0003 Honorarium Narasumber atau Pembahas, Moderator, Pembawa Acara, dan Panitia</v>
      </c>
      <c r="J265" t="str">
        <f t="shared" si="27"/>
        <v/>
      </c>
      <c r="K265" t="str">
        <f t="shared" si="28"/>
        <v/>
      </c>
      <c r="L265" t="str">
        <f t="shared" si="29"/>
        <v/>
      </c>
    </row>
    <row r="266" spans="1:12" ht="15.75" hidden="1" thickBot="1" x14ac:dyDescent="0.3">
      <c r="A266" s="70"/>
      <c r="B266" s="94" t="s">
        <v>124</v>
      </c>
      <c r="C266" s="94"/>
      <c r="D266" s="94"/>
      <c r="E266" s="94"/>
      <c r="G266" t="str">
        <f t="shared" si="24"/>
        <v>[ # ] Germas</v>
      </c>
      <c r="H266" t="str">
        <f t="shared" si="25"/>
        <v>[ - ] Honorarium Narasumber ASN</v>
      </c>
      <c r="I266" t="str">
        <f t="shared" si="26"/>
        <v>5.1.02.02.01.0003 Honorarium Narasumber atau Pembahas, Moderator, Pembawa Acara, dan Panitia</v>
      </c>
      <c r="J266" t="str">
        <f t="shared" si="27"/>
        <v/>
      </c>
      <c r="K266" t="str">
        <f t="shared" si="28"/>
        <v/>
      </c>
      <c r="L266" t="str">
        <f t="shared" si="29"/>
        <v/>
      </c>
    </row>
    <row r="267" spans="1:12" ht="15.75" hidden="1" thickBot="1" x14ac:dyDescent="0.3">
      <c r="A267" s="70"/>
      <c r="B267" s="95" t="s">
        <v>196</v>
      </c>
      <c r="C267" s="95"/>
      <c r="D267" s="95"/>
      <c r="E267" s="95"/>
      <c r="G267" t="str">
        <f t="shared" si="24"/>
        <v>[ # ] Germas</v>
      </c>
      <c r="H267" t="str">
        <f t="shared" si="25"/>
        <v>[ - ] Honorarium Narasumber ASN</v>
      </c>
      <c r="I267" t="str">
        <f t="shared" si="26"/>
        <v>5.1.02.02.01.0003 Honorarium Narasumber atau Pembahas, Moderator, Pembawa Acara, dan Panitia</v>
      </c>
      <c r="J267" t="str">
        <f t="shared" si="27"/>
        <v/>
      </c>
      <c r="K267" t="str">
        <f t="shared" si="28"/>
        <v/>
      </c>
      <c r="L267" t="str">
        <f t="shared" si="29"/>
        <v/>
      </c>
    </row>
    <row r="268" spans="1:12" ht="25.5" hidden="1" customHeight="1" thickBot="1" x14ac:dyDescent="0.3">
      <c r="A268" s="70"/>
      <c r="B268" s="95" t="s">
        <v>197</v>
      </c>
      <c r="C268" s="95"/>
      <c r="D268" s="95"/>
      <c r="E268" s="95"/>
      <c r="G268" t="str">
        <f t="shared" si="24"/>
        <v>[ # ] Germas</v>
      </c>
      <c r="H268" t="str">
        <f t="shared" si="25"/>
        <v>[ - ] Honorarium Narasumber ASN</v>
      </c>
      <c r="I268" t="str">
        <f t="shared" si="26"/>
        <v>5.1.02.02.01.0003 Honorarium Narasumber atau Pembahas, Moderator, Pembawa Acara, dan Panitia</v>
      </c>
      <c r="J268" t="str">
        <f t="shared" si="27"/>
        <v/>
      </c>
      <c r="K268" t="str">
        <f t="shared" si="28"/>
        <v/>
      </c>
      <c r="L268" t="str">
        <f t="shared" si="29"/>
        <v/>
      </c>
    </row>
    <row r="269" spans="1:12" ht="15.75" thickBot="1" x14ac:dyDescent="0.3">
      <c r="A269" s="96"/>
      <c r="B269" s="77" t="s">
        <v>205</v>
      </c>
      <c r="C269" s="98" t="s">
        <v>202</v>
      </c>
      <c r="D269" s="98" t="s">
        <v>204</v>
      </c>
      <c r="E269" s="98" t="s">
        <v>96</v>
      </c>
      <c r="G269" t="str">
        <f t="shared" si="24"/>
        <v>[ # ] Germas</v>
      </c>
      <c r="H269" t="str">
        <f t="shared" si="25"/>
        <v>[ - ] Honorarium Narasumber ASN</v>
      </c>
      <c r="I269" t="str">
        <f t="shared" si="26"/>
        <v>5.1.02.02.01.0003 Honorarium Narasumber atau Pembahas, Moderator, Pembawa Acara, dan Panitia</v>
      </c>
      <c r="J269" t="str">
        <f t="shared" si="27"/>
        <v>0 Orang</v>
      </c>
      <c r="K269" t="str">
        <f t="shared" si="28"/>
        <v>Rp 450,000.00</v>
      </c>
      <c r="L269" t="str">
        <f t="shared" si="29"/>
        <v>Rp 0.00</v>
      </c>
    </row>
    <row r="270" spans="1:12" ht="15.75" hidden="1" thickBot="1" x14ac:dyDescent="0.3">
      <c r="A270" s="97"/>
      <c r="B270" s="78" t="s">
        <v>206</v>
      </c>
      <c r="C270" s="99"/>
      <c r="D270" s="99"/>
      <c r="E270" s="99"/>
      <c r="G270" t="str">
        <f t="shared" si="24"/>
        <v>[ # ] Germas</v>
      </c>
      <c r="H270" t="str">
        <f t="shared" si="25"/>
        <v>[ - ] Honorarium Narasumber ASN</v>
      </c>
      <c r="I270" t="str">
        <f t="shared" si="26"/>
        <v>5.1.02.02.01.0003 Honorarium Narasumber atau Pembahas, Moderator, Pembawa Acara, dan Panitia</v>
      </c>
      <c r="J270" t="str">
        <f t="shared" si="27"/>
        <v/>
      </c>
      <c r="K270" t="str">
        <f t="shared" si="28"/>
        <v/>
      </c>
      <c r="L270" t="str">
        <f t="shared" si="29"/>
        <v/>
      </c>
    </row>
    <row r="271" spans="1:12" ht="15.75" hidden="1" thickBot="1" x14ac:dyDescent="0.3">
      <c r="A271" s="70"/>
      <c r="B271" s="94" t="s">
        <v>128</v>
      </c>
      <c r="C271" s="94"/>
      <c r="D271" s="94"/>
      <c r="E271" s="94"/>
      <c r="G271" t="str">
        <f t="shared" si="24"/>
        <v>[ # ] Pelatihan Kelompok Sadar Wisata</v>
      </c>
      <c r="H271" t="str">
        <f t="shared" si="25"/>
        <v>[ - ] Honorarium Narasumber ASN</v>
      </c>
      <c r="I271" t="str">
        <f t="shared" si="26"/>
        <v>5.1.02.02.01.0003 Honorarium Narasumber atau Pembahas, Moderator, Pembawa Acara, dan Panitia</v>
      </c>
      <c r="J271" t="str">
        <f t="shared" si="27"/>
        <v/>
      </c>
      <c r="K271" t="str">
        <f t="shared" si="28"/>
        <v/>
      </c>
      <c r="L271" t="str">
        <f t="shared" si="29"/>
        <v/>
      </c>
    </row>
    <row r="272" spans="1:12" ht="15.75" hidden="1" thickBot="1" x14ac:dyDescent="0.3">
      <c r="A272" s="70"/>
      <c r="B272" s="95" t="s">
        <v>196</v>
      </c>
      <c r="C272" s="95"/>
      <c r="D272" s="95"/>
      <c r="E272" s="95"/>
      <c r="G272" t="str">
        <f t="shared" si="24"/>
        <v>[ # ] Pelatihan Kelompok Sadar Wisata</v>
      </c>
      <c r="H272" t="str">
        <f t="shared" si="25"/>
        <v>[ - ] Honorarium Narasumber ASN</v>
      </c>
      <c r="I272" t="str">
        <f t="shared" si="26"/>
        <v>5.1.02.02.01.0003 Honorarium Narasumber atau Pembahas, Moderator, Pembawa Acara, dan Panitia</v>
      </c>
      <c r="J272" t="str">
        <f t="shared" si="27"/>
        <v/>
      </c>
      <c r="K272" t="str">
        <f t="shared" si="28"/>
        <v/>
      </c>
      <c r="L272" t="str">
        <f t="shared" si="29"/>
        <v/>
      </c>
    </row>
    <row r="273" spans="1:12" ht="25.5" hidden="1" customHeight="1" thickBot="1" x14ac:dyDescent="0.3">
      <c r="A273" s="70"/>
      <c r="B273" s="95" t="s">
        <v>197</v>
      </c>
      <c r="C273" s="95"/>
      <c r="D273" s="95"/>
      <c r="E273" s="95"/>
      <c r="G273" t="str">
        <f t="shared" si="24"/>
        <v>[ # ] Pelatihan Kelompok Sadar Wisata</v>
      </c>
      <c r="H273" t="str">
        <f t="shared" si="25"/>
        <v>[ - ] Honorarium Narasumber ASN</v>
      </c>
      <c r="I273" t="str">
        <f t="shared" si="26"/>
        <v>5.1.02.02.01.0003 Honorarium Narasumber atau Pembahas, Moderator, Pembawa Acara, dan Panitia</v>
      </c>
      <c r="J273" t="str">
        <f t="shared" si="27"/>
        <v/>
      </c>
      <c r="K273" t="str">
        <f t="shared" si="28"/>
        <v/>
      </c>
      <c r="L273" t="str">
        <f t="shared" si="29"/>
        <v/>
      </c>
    </row>
    <row r="274" spans="1:12" ht="15.75" thickBot="1" x14ac:dyDescent="0.3">
      <c r="A274" s="96"/>
      <c r="B274" s="77" t="s">
        <v>205</v>
      </c>
      <c r="C274" s="98" t="s">
        <v>200</v>
      </c>
      <c r="D274" s="98" t="s">
        <v>204</v>
      </c>
      <c r="E274" s="98" t="s">
        <v>204</v>
      </c>
      <c r="G274" t="str">
        <f t="shared" si="24"/>
        <v>[ # ] Pelatihan Kelompok Sadar Wisata</v>
      </c>
      <c r="H274" t="str">
        <f t="shared" si="25"/>
        <v>[ - ] Honorarium Narasumber ASN</v>
      </c>
      <c r="I274" t="str">
        <f t="shared" si="26"/>
        <v>5.1.02.02.01.0003 Honorarium Narasumber atau Pembahas, Moderator, Pembawa Acara, dan Panitia</v>
      </c>
      <c r="J274" t="str">
        <f t="shared" si="27"/>
        <v>1 Orang x 1 Jam</v>
      </c>
      <c r="K274" t="str">
        <f t="shared" si="28"/>
        <v>Rp 450,000.00</v>
      </c>
      <c r="L274" t="str">
        <f t="shared" si="29"/>
        <v>Rp 450,000.00</v>
      </c>
    </row>
    <row r="275" spans="1:12" ht="15.75" hidden="1" thickBot="1" x14ac:dyDescent="0.3">
      <c r="A275" s="97"/>
      <c r="B275" s="78" t="s">
        <v>206</v>
      </c>
      <c r="C275" s="99"/>
      <c r="D275" s="99"/>
      <c r="E275" s="99"/>
      <c r="G275" t="str">
        <f t="shared" si="24"/>
        <v>[ # ] Pelatihan Kelompok Sadar Wisata</v>
      </c>
      <c r="H275" t="str">
        <f t="shared" si="25"/>
        <v>[ - ] Honorarium Narasumber ASN</v>
      </c>
      <c r="I275" t="str">
        <f t="shared" si="26"/>
        <v>5.1.02.02.01.0003 Honorarium Narasumber atau Pembahas, Moderator, Pembawa Acara, dan Panitia</v>
      </c>
      <c r="J275" t="str">
        <f t="shared" si="27"/>
        <v/>
      </c>
      <c r="K275" t="str">
        <f t="shared" si="28"/>
        <v/>
      </c>
      <c r="L275" t="str">
        <f t="shared" si="29"/>
        <v/>
      </c>
    </row>
    <row r="276" spans="1:12" ht="15.75" hidden="1" thickBot="1" x14ac:dyDescent="0.3">
      <c r="A276" s="70"/>
      <c r="B276" s="94" t="s">
        <v>109</v>
      </c>
      <c r="C276" s="94"/>
      <c r="D276" s="94"/>
      <c r="E276" s="94"/>
      <c r="G276" t="str">
        <f t="shared" si="24"/>
        <v>[ # ] Sosialisasi Pencegahan dan Penanggulangan DBD</v>
      </c>
      <c r="H276" t="str">
        <f t="shared" si="25"/>
        <v>[ - ] Honorarium Narasumber ASN</v>
      </c>
      <c r="I276" t="str">
        <f t="shared" si="26"/>
        <v>5.1.02.02.01.0003 Honorarium Narasumber atau Pembahas, Moderator, Pembawa Acara, dan Panitia</v>
      </c>
      <c r="J276" t="str">
        <f t="shared" si="27"/>
        <v/>
      </c>
      <c r="K276" t="str">
        <f t="shared" si="28"/>
        <v/>
      </c>
      <c r="L276" t="str">
        <f t="shared" si="29"/>
        <v/>
      </c>
    </row>
    <row r="277" spans="1:12" ht="15.75" hidden="1" thickBot="1" x14ac:dyDescent="0.3">
      <c r="A277" s="70"/>
      <c r="B277" s="95" t="s">
        <v>209</v>
      </c>
      <c r="C277" s="95"/>
      <c r="D277" s="95"/>
      <c r="E277" s="95"/>
      <c r="G277" t="str">
        <f t="shared" si="24"/>
        <v>[ # ] Sosialisasi Pencegahan dan Penanggulangan DBD</v>
      </c>
      <c r="H277" t="str">
        <f t="shared" si="25"/>
        <v>[ - ] Uang Harian Peserta</v>
      </c>
      <c r="I277" t="str">
        <f t="shared" si="26"/>
        <v>5.1.02.02.01.0003 Honorarium Narasumber atau Pembahas, Moderator, Pembawa Acara, dan Panitia</v>
      </c>
      <c r="J277" t="str">
        <f t="shared" si="27"/>
        <v/>
      </c>
      <c r="K277" t="str">
        <f t="shared" si="28"/>
        <v/>
      </c>
      <c r="L277" t="str">
        <f t="shared" si="29"/>
        <v/>
      </c>
    </row>
    <row r="278" spans="1:12" ht="15.75" hidden="1" thickBot="1" x14ac:dyDescent="0.3">
      <c r="A278" s="70"/>
      <c r="B278" s="95" t="s">
        <v>210</v>
      </c>
      <c r="C278" s="95"/>
      <c r="D278" s="95"/>
      <c r="E278" s="95"/>
      <c r="G278" t="str">
        <f t="shared" si="24"/>
        <v>[ # ] Sosialisasi Pencegahan dan Penanggulangan DBD</v>
      </c>
      <c r="H278" t="str">
        <f t="shared" si="25"/>
        <v>[ - ] Uang Harian Peserta</v>
      </c>
      <c r="I278" t="str">
        <f t="shared" si="26"/>
        <v>5.1.02.04.01.0003 Belanja Perjalanan Dinas Dalam Kota</v>
      </c>
      <c r="J278" t="str">
        <f t="shared" si="27"/>
        <v/>
      </c>
      <c r="K278" t="str">
        <f t="shared" si="28"/>
        <v/>
      </c>
      <c r="L278" t="str">
        <f t="shared" si="29"/>
        <v/>
      </c>
    </row>
    <row r="279" spans="1:12" ht="15.75" thickBot="1" x14ac:dyDescent="0.3">
      <c r="A279" s="96"/>
      <c r="B279" s="77" t="s">
        <v>211</v>
      </c>
      <c r="C279" s="98" t="s">
        <v>213</v>
      </c>
      <c r="D279" s="98" t="s">
        <v>214</v>
      </c>
      <c r="E279" s="98" t="s">
        <v>215</v>
      </c>
      <c r="G279" t="str">
        <f t="shared" si="24"/>
        <v>[ # ] Sosialisasi Pencegahan dan Penanggulangan DBD</v>
      </c>
      <c r="H279" t="str">
        <f t="shared" si="25"/>
        <v>[ - ] Uang Harian Peserta</v>
      </c>
      <c r="I279" t="str">
        <f t="shared" si="26"/>
        <v>5.1.02.04.01.0003 Belanja Perjalanan Dinas Dalam Kota</v>
      </c>
      <c r="J279" t="str">
        <f t="shared" si="27"/>
        <v>35 Orang / Hari</v>
      </c>
      <c r="K279" t="str">
        <f t="shared" si="28"/>
        <v>Rp 75,000.00</v>
      </c>
      <c r="L279" t="str">
        <f t="shared" si="29"/>
        <v>Rp 2,625,000.00</v>
      </c>
    </row>
    <row r="280" spans="1:12" ht="15.75" hidden="1" thickBot="1" x14ac:dyDescent="0.3">
      <c r="A280" s="97"/>
      <c r="B280" s="78" t="s">
        <v>212</v>
      </c>
      <c r="C280" s="99"/>
      <c r="D280" s="99"/>
      <c r="E280" s="99"/>
      <c r="G280" t="str">
        <f t="shared" si="24"/>
        <v>[ # ] Sosialisasi Pencegahan dan Penanggulangan DBD</v>
      </c>
      <c r="H280" t="str">
        <f t="shared" si="25"/>
        <v>[ - ] Uang Harian Peserta</v>
      </c>
      <c r="I280" t="str">
        <f t="shared" si="26"/>
        <v>5.1.02.04.01.0003 Belanja Perjalanan Dinas Dalam Kota</v>
      </c>
      <c r="J280" t="str">
        <f t="shared" si="27"/>
        <v/>
      </c>
      <c r="K280" t="str">
        <f t="shared" si="28"/>
        <v/>
      </c>
      <c r="L280" t="str">
        <f t="shared" si="29"/>
        <v/>
      </c>
    </row>
    <row r="281" spans="1:12" ht="15.75" hidden="1" thickBot="1" x14ac:dyDescent="0.3">
      <c r="A281" s="70"/>
      <c r="B281" s="94" t="s">
        <v>116</v>
      </c>
      <c r="C281" s="94"/>
      <c r="D281" s="94"/>
      <c r="E281" s="94"/>
      <c r="G281" t="str">
        <f t="shared" si="24"/>
        <v>[ # ] Sosialisasi Pernikahan Dini</v>
      </c>
      <c r="H281" t="str">
        <f t="shared" si="25"/>
        <v>[ - ] Uang Harian Peserta</v>
      </c>
      <c r="I281" t="str">
        <f t="shared" si="26"/>
        <v>5.1.02.04.01.0003 Belanja Perjalanan Dinas Dalam Kota</v>
      </c>
      <c r="J281" t="str">
        <f t="shared" si="27"/>
        <v/>
      </c>
      <c r="K281" t="str">
        <f t="shared" si="28"/>
        <v/>
      </c>
      <c r="L281" t="str">
        <f t="shared" si="29"/>
        <v/>
      </c>
    </row>
    <row r="282" spans="1:12" ht="15.75" hidden="1" thickBot="1" x14ac:dyDescent="0.3">
      <c r="A282" s="70"/>
      <c r="B282" s="95" t="s">
        <v>209</v>
      </c>
      <c r="C282" s="95"/>
      <c r="D282" s="95"/>
      <c r="E282" s="95"/>
      <c r="G282" t="str">
        <f t="shared" si="24"/>
        <v>[ # ] Sosialisasi Pernikahan Dini</v>
      </c>
      <c r="H282" t="str">
        <f t="shared" si="25"/>
        <v>[ - ] Uang Harian Peserta</v>
      </c>
      <c r="I282" t="str">
        <f t="shared" si="26"/>
        <v>5.1.02.04.01.0003 Belanja Perjalanan Dinas Dalam Kota</v>
      </c>
      <c r="J282" t="str">
        <f t="shared" si="27"/>
        <v/>
      </c>
      <c r="K282" t="str">
        <f t="shared" si="28"/>
        <v/>
      </c>
      <c r="L282" t="str">
        <f t="shared" si="29"/>
        <v/>
      </c>
    </row>
    <row r="283" spans="1:12" ht="15.75" hidden="1" thickBot="1" x14ac:dyDescent="0.3">
      <c r="A283" s="70"/>
      <c r="B283" s="95" t="s">
        <v>210</v>
      </c>
      <c r="C283" s="95"/>
      <c r="D283" s="95"/>
      <c r="E283" s="95"/>
      <c r="G283" t="str">
        <f t="shared" si="24"/>
        <v>[ # ] Sosialisasi Pernikahan Dini</v>
      </c>
      <c r="H283" t="str">
        <f t="shared" si="25"/>
        <v>[ - ] Uang Harian Peserta</v>
      </c>
      <c r="I283" t="str">
        <f t="shared" si="26"/>
        <v>5.1.02.04.01.0003 Belanja Perjalanan Dinas Dalam Kota</v>
      </c>
      <c r="J283" t="str">
        <f t="shared" si="27"/>
        <v/>
      </c>
      <c r="K283" t="str">
        <f t="shared" si="28"/>
        <v/>
      </c>
      <c r="L283" t="str">
        <f t="shared" si="29"/>
        <v/>
      </c>
    </row>
    <row r="284" spans="1:12" ht="15.75" thickBot="1" x14ac:dyDescent="0.3">
      <c r="A284" s="96"/>
      <c r="B284" s="77" t="s">
        <v>211</v>
      </c>
      <c r="C284" s="98" t="s">
        <v>213</v>
      </c>
      <c r="D284" s="98" t="s">
        <v>214</v>
      </c>
      <c r="E284" s="98" t="s">
        <v>215</v>
      </c>
      <c r="G284" t="str">
        <f t="shared" si="24"/>
        <v>[ # ] Sosialisasi Pernikahan Dini</v>
      </c>
      <c r="H284" t="str">
        <f t="shared" si="25"/>
        <v>[ - ] Uang Harian Peserta</v>
      </c>
      <c r="I284" t="str">
        <f t="shared" si="26"/>
        <v>5.1.02.04.01.0003 Belanja Perjalanan Dinas Dalam Kota</v>
      </c>
      <c r="J284" t="str">
        <f t="shared" si="27"/>
        <v>35 Orang / Hari</v>
      </c>
      <c r="K284" t="str">
        <f t="shared" si="28"/>
        <v>Rp 75,000.00</v>
      </c>
      <c r="L284" t="str">
        <f t="shared" si="29"/>
        <v>Rp 2,625,000.00</v>
      </c>
    </row>
    <row r="285" spans="1:12" ht="15.75" hidden="1" thickBot="1" x14ac:dyDescent="0.3">
      <c r="A285" s="97"/>
      <c r="B285" s="78" t="s">
        <v>212</v>
      </c>
      <c r="C285" s="99"/>
      <c r="D285" s="99"/>
      <c r="E285" s="99"/>
      <c r="G285" t="str">
        <f t="shared" si="24"/>
        <v>[ # ] Sosialisasi Pernikahan Dini</v>
      </c>
      <c r="H285" t="str">
        <f t="shared" si="25"/>
        <v>[ - ] Uang Harian Peserta</v>
      </c>
      <c r="I285" t="str">
        <f t="shared" si="26"/>
        <v>5.1.02.04.01.0003 Belanja Perjalanan Dinas Dalam Kota</v>
      </c>
      <c r="J285" t="str">
        <f t="shared" si="27"/>
        <v/>
      </c>
      <c r="K285" t="str">
        <f t="shared" si="28"/>
        <v/>
      </c>
      <c r="L285" t="str">
        <f t="shared" si="29"/>
        <v/>
      </c>
    </row>
    <row r="286" spans="1:12" ht="15.75" hidden="1" thickBot="1" x14ac:dyDescent="0.3">
      <c r="A286" s="70"/>
      <c r="B286" s="94" t="s">
        <v>117</v>
      </c>
      <c r="C286" s="94"/>
      <c r="D286" s="94"/>
      <c r="E286" s="94"/>
      <c r="G286" t="str">
        <f t="shared" si="24"/>
        <v>[ # ] Pelatihan MC</v>
      </c>
      <c r="H286" t="str">
        <f t="shared" si="25"/>
        <v>[ - ] Uang Harian Peserta</v>
      </c>
      <c r="I286" t="str">
        <f t="shared" si="26"/>
        <v>5.1.02.04.01.0003 Belanja Perjalanan Dinas Dalam Kota</v>
      </c>
      <c r="J286" t="str">
        <f t="shared" si="27"/>
        <v/>
      </c>
      <c r="K286" t="str">
        <f t="shared" si="28"/>
        <v/>
      </c>
      <c r="L286" t="str">
        <f t="shared" si="29"/>
        <v/>
      </c>
    </row>
    <row r="287" spans="1:12" ht="15.75" hidden="1" thickBot="1" x14ac:dyDescent="0.3">
      <c r="A287" s="70"/>
      <c r="B287" s="95" t="s">
        <v>209</v>
      </c>
      <c r="C287" s="95"/>
      <c r="D287" s="95"/>
      <c r="E287" s="95"/>
      <c r="G287" t="str">
        <f t="shared" si="24"/>
        <v>[ # ] Pelatihan MC</v>
      </c>
      <c r="H287" t="str">
        <f t="shared" si="25"/>
        <v>[ - ] Uang Harian Peserta</v>
      </c>
      <c r="I287" t="str">
        <f t="shared" si="26"/>
        <v>5.1.02.04.01.0003 Belanja Perjalanan Dinas Dalam Kota</v>
      </c>
      <c r="J287" t="str">
        <f t="shared" si="27"/>
        <v/>
      </c>
      <c r="K287" t="str">
        <f t="shared" si="28"/>
        <v/>
      </c>
      <c r="L287" t="str">
        <f t="shared" si="29"/>
        <v/>
      </c>
    </row>
    <row r="288" spans="1:12" ht="15.75" hidden="1" thickBot="1" x14ac:dyDescent="0.3">
      <c r="A288" s="70"/>
      <c r="B288" s="95" t="s">
        <v>210</v>
      </c>
      <c r="C288" s="95"/>
      <c r="D288" s="95"/>
      <c r="E288" s="95"/>
      <c r="G288" t="str">
        <f t="shared" si="24"/>
        <v>[ # ] Pelatihan MC</v>
      </c>
      <c r="H288" t="str">
        <f t="shared" si="25"/>
        <v>[ - ] Uang Harian Peserta</v>
      </c>
      <c r="I288" t="str">
        <f t="shared" si="26"/>
        <v>5.1.02.04.01.0003 Belanja Perjalanan Dinas Dalam Kota</v>
      </c>
      <c r="J288" t="str">
        <f t="shared" si="27"/>
        <v/>
      </c>
      <c r="K288" t="str">
        <f t="shared" si="28"/>
        <v/>
      </c>
      <c r="L288" t="str">
        <f t="shared" si="29"/>
        <v/>
      </c>
    </row>
    <row r="289" spans="1:12" ht="15.75" thickBot="1" x14ac:dyDescent="0.3">
      <c r="A289" s="96"/>
      <c r="B289" s="77" t="s">
        <v>211</v>
      </c>
      <c r="C289" s="98" t="s">
        <v>216</v>
      </c>
      <c r="D289" s="98" t="s">
        <v>214</v>
      </c>
      <c r="E289" s="98" t="s">
        <v>217</v>
      </c>
      <c r="G289" t="str">
        <f t="shared" si="24"/>
        <v>[ # ] Pelatihan MC</v>
      </c>
      <c r="H289" t="str">
        <f t="shared" si="25"/>
        <v>[ - ] Uang Harian Peserta</v>
      </c>
      <c r="I289" t="str">
        <f t="shared" si="26"/>
        <v>5.1.02.04.01.0003 Belanja Perjalanan Dinas Dalam Kota</v>
      </c>
      <c r="J289" t="str">
        <f t="shared" si="27"/>
        <v>25 Orang / Hari</v>
      </c>
      <c r="K289" t="str">
        <f t="shared" si="28"/>
        <v>Rp 75,000.00</v>
      </c>
      <c r="L289" t="str">
        <f t="shared" si="29"/>
        <v>Rp 1,875,000.00</v>
      </c>
    </row>
    <row r="290" spans="1:12" ht="15.75" hidden="1" thickBot="1" x14ac:dyDescent="0.3">
      <c r="A290" s="97"/>
      <c r="B290" s="78" t="s">
        <v>212</v>
      </c>
      <c r="C290" s="99"/>
      <c r="D290" s="99"/>
      <c r="E290" s="99"/>
      <c r="G290" t="str">
        <f t="shared" si="24"/>
        <v>[ # ] Pelatihan MC</v>
      </c>
      <c r="H290" t="str">
        <f t="shared" si="25"/>
        <v>[ - ] Uang Harian Peserta</v>
      </c>
      <c r="I290" t="str">
        <f t="shared" si="26"/>
        <v>5.1.02.04.01.0003 Belanja Perjalanan Dinas Dalam Kota</v>
      </c>
      <c r="J290" t="str">
        <f t="shared" si="27"/>
        <v/>
      </c>
      <c r="K290" t="str">
        <f t="shared" si="28"/>
        <v/>
      </c>
      <c r="L290" t="str">
        <f t="shared" si="29"/>
        <v/>
      </c>
    </row>
    <row r="291" spans="1:12" ht="15.75" hidden="1" thickBot="1" x14ac:dyDescent="0.3">
      <c r="A291" s="70"/>
      <c r="B291" s="94" t="s">
        <v>120</v>
      </c>
      <c r="C291" s="94"/>
      <c r="D291" s="94"/>
      <c r="E291" s="94"/>
      <c r="G291" t="str">
        <f t="shared" si="24"/>
        <v>[ # ] Sosialisasi Keluarga Sadar Hukum</v>
      </c>
      <c r="H291" t="str">
        <f t="shared" si="25"/>
        <v>[ - ] Uang Harian Peserta</v>
      </c>
      <c r="I291" t="str">
        <f t="shared" si="26"/>
        <v>5.1.02.04.01.0003 Belanja Perjalanan Dinas Dalam Kota</v>
      </c>
      <c r="J291" t="str">
        <f t="shared" si="27"/>
        <v/>
      </c>
      <c r="K291" t="str">
        <f t="shared" si="28"/>
        <v/>
      </c>
      <c r="L291" t="str">
        <f t="shared" si="29"/>
        <v/>
      </c>
    </row>
    <row r="292" spans="1:12" ht="15.75" hidden="1" thickBot="1" x14ac:dyDescent="0.3">
      <c r="A292" s="70"/>
      <c r="B292" s="95" t="s">
        <v>209</v>
      </c>
      <c r="C292" s="95"/>
      <c r="D292" s="95"/>
      <c r="E292" s="95"/>
      <c r="G292" t="str">
        <f t="shared" si="24"/>
        <v>[ # ] Sosialisasi Keluarga Sadar Hukum</v>
      </c>
      <c r="H292" t="str">
        <f t="shared" si="25"/>
        <v>[ - ] Uang Harian Peserta</v>
      </c>
      <c r="I292" t="str">
        <f t="shared" si="26"/>
        <v>5.1.02.04.01.0003 Belanja Perjalanan Dinas Dalam Kota</v>
      </c>
      <c r="J292" t="str">
        <f t="shared" si="27"/>
        <v/>
      </c>
      <c r="K292" t="str">
        <f t="shared" si="28"/>
        <v/>
      </c>
      <c r="L292" t="str">
        <f t="shared" si="29"/>
        <v/>
      </c>
    </row>
    <row r="293" spans="1:12" ht="15.75" hidden="1" thickBot="1" x14ac:dyDescent="0.3">
      <c r="A293" s="70"/>
      <c r="B293" s="95" t="s">
        <v>210</v>
      </c>
      <c r="C293" s="95"/>
      <c r="D293" s="95"/>
      <c r="E293" s="95"/>
      <c r="G293" t="str">
        <f t="shared" si="24"/>
        <v>[ # ] Sosialisasi Keluarga Sadar Hukum</v>
      </c>
      <c r="H293" t="str">
        <f t="shared" si="25"/>
        <v>[ - ] Uang Harian Peserta</v>
      </c>
      <c r="I293" t="str">
        <f t="shared" si="26"/>
        <v>5.1.02.04.01.0003 Belanja Perjalanan Dinas Dalam Kota</v>
      </c>
      <c r="J293" t="str">
        <f t="shared" si="27"/>
        <v/>
      </c>
      <c r="K293" t="str">
        <f t="shared" si="28"/>
        <v/>
      </c>
      <c r="L293" t="str">
        <f t="shared" si="29"/>
        <v/>
      </c>
    </row>
    <row r="294" spans="1:12" ht="15.75" thickBot="1" x14ac:dyDescent="0.3">
      <c r="A294" s="96"/>
      <c r="B294" s="77" t="s">
        <v>211</v>
      </c>
      <c r="C294" s="98" t="s">
        <v>218</v>
      </c>
      <c r="D294" s="98" t="s">
        <v>214</v>
      </c>
      <c r="E294" s="98" t="s">
        <v>96</v>
      </c>
      <c r="G294" t="str">
        <f t="shared" si="24"/>
        <v>[ # ] Sosialisasi Keluarga Sadar Hukum</v>
      </c>
      <c r="H294" t="str">
        <f t="shared" si="25"/>
        <v>[ - ] Uang Harian Peserta</v>
      </c>
      <c r="I294" t="str">
        <f t="shared" si="26"/>
        <v>5.1.02.04.01.0003 Belanja Perjalanan Dinas Dalam Kota</v>
      </c>
      <c r="J294" t="str">
        <f t="shared" si="27"/>
        <v>0 Orang / Hari</v>
      </c>
      <c r="K294" t="str">
        <f t="shared" si="28"/>
        <v>Rp 75,000.00</v>
      </c>
      <c r="L294" t="str">
        <f t="shared" si="29"/>
        <v>Rp 0.00</v>
      </c>
    </row>
    <row r="295" spans="1:12" ht="15.75" hidden="1" thickBot="1" x14ac:dyDescent="0.3">
      <c r="A295" s="97"/>
      <c r="B295" s="78" t="s">
        <v>212</v>
      </c>
      <c r="C295" s="99"/>
      <c r="D295" s="99"/>
      <c r="E295" s="99"/>
      <c r="G295" t="str">
        <f t="shared" si="24"/>
        <v>[ # ] Sosialisasi Keluarga Sadar Hukum</v>
      </c>
      <c r="H295" t="str">
        <f t="shared" si="25"/>
        <v>[ - ] Uang Harian Peserta</v>
      </c>
      <c r="I295" t="str">
        <f t="shared" si="26"/>
        <v>5.1.02.04.01.0003 Belanja Perjalanan Dinas Dalam Kota</v>
      </c>
      <c r="J295" t="str">
        <f t="shared" si="27"/>
        <v/>
      </c>
      <c r="K295" t="str">
        <f t="shared" si="28"/>
        <v/>
      </c>
      <c r="L295" t="str">
        <f t="shared" si="29"/>
        <v/>
      </c>
    </row>
    <row r="296" spans="1:12" ht="15.75" hidden="1" thickBot="1" x14ac:dyDescent="0.3">
      <c r="A296" s="70"/>
      <c r="B296" s="94" t="s">
        <v>122</v>
      </c>
      <c r="C296" s="94"/>
      <c r="D296" s="94"/>
      <c r="E296" s="94"/>
      <c r="G296" t="str">
        <f t="shared" si="24"/>
        <v>[ # ] Musyawarah Masyarakat Kelurahan</v>
      </c>
      <c r="H296" t="str">
        <f t="shared" si="25"/>
        <v>[ - ] Uang Harian Peserta</v>
      </c>
      <c r="I296" t="str">
        <f t="shared" si="26"/>
        <v>5.1.02.04.01.0003 Belanja Perjalanan Dinas Dalam Kota</v>
      </c>
      <c r="J296" t="str">
        <f t="shared" si="27"/>
        <v/>
      </c>
      <c r="K296" t="str">
        <f t="shared" si="28"/>
        <v/>
      </c>
      <c r="L296" t="str">
        <f t="shared" si="29"/>
        <v/>
      </c>
    </row>
    <row r="297" spans="1:12" ht="15.75" hidden="1" thickBot="1" x14ac:dyDescent="0.3">
      <c r="A297" s="70"/>
      <c r="B297" s="95" t="s">
        <v>209</v>
      </c>
      <c r="C297" s="95"/>
      <c r="D297" s="95"/>
      <c r="E297" s="95"/>
      <c r="G297" t="str">
        <f t="shared" si="24"/>
        <v>[ # ] Musyawarah Masyarakat Kelurahan</v>
      </c>
      <c r="H297" t="str">
        <f t="shared" si="25"/>
        <v>[ - ] Uang Harian Peserta</v>
      </c>
      <c r="I297" t="str">
        <f t="shared" si="26"/>
        <v>5.1.02.04.01.0003 Belanja Perjalanan Dinas Dalam Kota</v>
      </c>
      <c r="J297" t="str">
        <f t="shared" si="27"/>
        <v/>
      </c>
      <c r="K297" t="str">
        <f t="shared" si="28"/>
        <v/>
      </c>
      <c r="L297" t="str">
        <f t="shared" si="29"/>
        <v/>
      </c>
    </row>
    <row r="298" spans="1:12" ht="15.75" hidden="1" thickBot="1" x14ac:dyDescent="0.3">
      <c r="A298" s="70"/>
      <c r="B298" s="95" t="s">
        <v>210</v>
      </c>
      <c r="C298" s="95"/>
      <c r="D298" s="95"/>
      <c r="E298" s="95"/>
      <c r="G298" t="str">
        <f t="shared" si="24"/>
        <v>[ # ] Musyawarah Masyarakat Kelurahan</v>
      </c>
      <c r="H298" t="str">
        <f t="shared" si="25"/>
        <v>[ - ] Uang Harian Peserta</v>
      </c>
      <c r="I298" t="str">
        <f t="shared" si="26"/>
        <v>5.1.02.04.01.0003 Belanja Perjalanan Dinas Dalam Kota</v>
      </c>
      <c r="J298" t="str">
        <f t="shared" si="27"/>
        <v/>
      </c>
      <c r="K298" t="str">
        <f t="shared" si="28"/>
        <v/>
      </c>
      <c r="L298" t="str">
        <f t="shared" si="29"/>
        <v/>
      </c>
    </row>
    <row r="299" spans="1:12" ht="15.75" thickBot="1" x14ac:dyDescent="0.3">
      <c r="A299" s="96"/>
      <c r="B299" s="77" t="s">
        <v>211</v>
      </c>
      <c r="C299" s="98" t="s">
        <v>218</v>
      </c>
      <c r="D299" s="98" t="s">
        <v>214</v>
      </c>
      <c r="E299" s="98" t="s">
        <v>96</v>
      </c>
      <c r="G299" t="str">
        <f t="shared" si="24"/>
        <v>[ # ] Musyawarah Masyarakat Kelurahan</v>
      </c>
      <c r="H299" t="str">
        <f t="shared" si="25"/>
        <v>[ - ] Uang Harian Peserta</v>
      </c>
      <c r="I299" t="str">
        <f t="shared" si="26"/>
        <v>5.1.02.04.01.0003 Belanja Perjalanan Dinas Dalam Kota</v>
      </c>
      <c r="J299" t="str">
        <f t="shared" si="27"/>
        <v>0 Orang / Hari</v>
      </c>
      <c r="K299" t="str">
        <f t="shared" si="28"/>
        <v>Rp 75,000.00</v>
      </c>
      <c r="L299" t="str">
        <f t="shared" si="29"/>
        <v>Rp 0.00</v>
      </c>
    </row>
    <row r="300" spans="1:12" ht="15.75" hidden="1" thickBot="1" x14ac:dyDescent="0.3">
      <c r="A300" s="97"/>
      <c r="B300" s="78" t="s">
        <v>212</v>
      </c>
      <c r="C300" s="99"/>
      <c r="D300" s="99"/>
      <c r="E300" s="99"/>
      <c r="G300" t="str">
        <f t="shared" si="24"/>
        <v>[ # ] Musyawarah Masyarakat Kelurahan</v>
      </c>
      <c r="H300" t="str">
        <f t="shared" si="25"/>
        <v>[ - ] Uang Harian Peserta</v>
      </c>
      <c r="I300" t="str">
        <f t="shared" si="26"/>
        <v>5.1.02.04.01.0003 Belanja Perjalanan Dinas Dalam Kota</v>
      </c>
      <c r="J300" t="str">
        <f t="shared" si="27"/>
        <v/>
      </c>
      <c r="K300" t="str">
        <f t="shared" si="28"/>
        <v/>
      </c>
      <c r="L300" t="str">
        <f t="shared" si="29"/>
        <v/>
      </c>
    </row>
    <row r="301" spans="1:12" ht="15.75" hidden="1" thickBot="1" x14ac:dyDescent="0.3">
      <c r="A301" s="70"/>
      <c r="B301" s="94" t="s">
        <v>128</v>
      </c>
      <c r="C301" s="94"/>
      <c r="D301" s="94"/>
      <c r="E301" s="94"/>
      <c r="G301" t="str">
        <f t="shared" si="24"/>
        <v>[ # ] Pelatihan Kelompok Sadar Wisata</v>
      </c>
      <c r="H301" t="str">
        <f t="shared" si="25"/>
        <v>[ - ] Uang Harian Peserta</v>
      </c>
      <c r="I301" t="str">
        <f t="shared" si="26"/>
        <v>5.1.02.04.01.0003 Belanja Perjalanan Dinas Dalam Kota</v>
      </c>
      <c r="J301" t="str">
        <f t="shared" si="27"/>
        <v/>
      </c>
      <c r="K301" t="str">
        <f t="shared" si="28"/>
        <v/>
      </c>
      <c r="L301" t="str">
        <f t="shared" si="29"/>
        <v/>
      </c>
    </row>
    <row r="302" spans="1:12" ht="15.75" hidden="1" thickBot="1" x14ac:dyDescent="0.3">
      <c r="A302" s="70"/>
      <c r="B302" s="95" t="s">
        <v>209</v>
      </c>
      <c r="C302" s="95"/>
      <c r="D302" s="95"/>
      <c r="E302" s="95"/>
      <c r="G302" t="str">
        <f t="shared" si="24"/>
        <v>[ # ] Pelatihan Kelompok Sadar Wisata</v>
      </c>
      <c r="H302" t="str">
        <f t="shared" si="25"/>
        <v>[ - ] Uang Harian Peserta</v>
      </c>
      <c r="I302" t="str">
        <f t="shared" si="26"/>
        <v>5.1.02.04.01.0003 Belanja Perjalanan Dinas Dalam Kota</v>
      </c>
      <c r="J302" t="str">
        <f t="shared" si="27"/>
        <v/>
      </c>
      <c r="K302" t="str">
        <f t="shared" si="28"/>
        <v/>
      </c>
      <c r="L302" t="str">
        <f t="shared" si="29"/>
        <v/>
      </c>
    </row>
    <row r="303" spans="1:12" ht="15.75" hidden="1" thickBot="1" x14ac:dyDescent="0.3">
      <c r="A303" s="70"/>
      <c r="B303" s="95" t="s">
        <v>210</v>
      </c>
      <c r="C303" s="95"/>
      <c r="D303" s="95"/>
      <c r="E303" s="95"/>
      <c r="G303" t="str">
        <f t="shared" si="24"/>
        <v>[ # ] Pelatihan Kelompok Sadar Wisata</v>
      </c>
      <c r="H303" t="str">
        <f t="shared" si="25"/>
        <v>[ - ] Uang Harian Peserta</v>
      </c>
      <c r="I303" t="str">
        <f t="shared" si="26"/>
        <v>5.1.02.04.01.0003 Belanja Perjalanan Dinas Dalam Kota</v>
      </c>
      <c r="J303" t="str">
        <f t="shared" si="27"/>
        <v/>
      </c>
      <c r="K303" t="str">
        <f t="shared" si="28"/>
        <v/>
      </c>
      <c r="L303" t="str">
        <f t="shared" si="29"/>
        <v/>
      </c>
    </row>
    <row r="304" spans="1:12" ht="15.75" thickBot="1" x14ac:dyDescent="0.3">
      <c r="A304" s="96"/>
      <c r="B304" s="77" t="s">
        <v>211</v>
      </c>
      <c r="C304" s="98" t="s">
        <v>219</v>
      </c>
      <c r="D304" s="98" t="s">
        <v>214</v>
      </c>
      <c r="E304" s="98" t="s">
        <v>170</v>
      </c>
      <c r="G304" t="str">
        <f t="shared" si="24"/>
        <v>[ # ] Pelatihan Kelompok Sadar Wisata</v>
      </c>
      <c r="H304" t="str">
        <f t="shared" si="25"/>
        <v>[ - ] Uang Harian Peserta</v>
      </c>
      <c r="I304" t="str">
        <f t="shared" si="26"/>
        <v>5.1.02.04.01.0003 Belanja Perjalanan Dinas Dalam Kota</v>
      </c>
      <c r="J304" t="str">
        <f t="shared" si="27"/>
        <v>80 Orang x 1 Hari</v>
      </c>
      <c r="K304" t="str">
        <f t="shared" si="28"/>
        <v>Rp 75,000.00</v>
      </c>
      <c r="L304" t="str">
        <f t="shared" si="29"/>
        <v>Rp 6,000,000.00</v>
      </c>
    </row>
    <row r="305" spans="1:12" ht="15.75" hidden="1" thickBot="1" x14ac:dyDescent="0.3">
      <c r="A305" s="97"/>
      <c r="B305" s="78" t="s">
        <v>212</v>
      </c>
      <c r="C305" s="99"/>
      <c r="D305" s="99"/>
      <c r="E305" s="99"/>
      <c r="G305" t="str">
        <f t="shared" si="24"/>
        <v>[ # ] Pelatihan Kelompok Sadar Wisata</v>
      </c>
      <c r="H305" t="str">
        <f t="shared" si="25"/>
        <v>[ - ] Uang Harian Peserta</v>
      </c>
      <c r="I305" t="str">
        <f t="shared" si="26"/>
        <v>5.1.02.04.01.0003 Belanja Perjalanan Dinas Dalam Kota</v>
      </c>
      <c r="J305" t="str">
        <f t="shared" si="27"/>
        <v/>
      </c>
      <c r="K305" t="str">
        <f t="shared" si="28"/>
        <v/>
      </c>
      <c r="L305" t="str">
        <f t="shared" si="29"/>
        <v/>
      </c>
    </row>
    <row r="306" spans="1:12" ht="15.75" hidden="1" thickBot="1" x14ac:dyDescent="0.3">
      <c r="A306" s="70"/>
      <c r="B306" s="94" t="s">
        <v>129</v>
      </c>
      <c r="C306" s="94"/>
      <c r="D306" s="94"/>
      <c r="E306" s="94"/>
      <c r="G306" t="str">
        <f t="shared" si="24"/>
        <v>[ # ] Peningkatan Kompetensi Kader PKK</v>
      </c>
      <c r="H306" t="str">
        <f t="shared" si="25"/>
        <v>[ - ] Uang Harian Peserta</v>
      </c>
      <c r="I306" t="str">
        <f t="shared" si="26"/>
        <v>5.1.02.04.01.0003 Belanja Perjalanan Dinas Dalam Kota</v>
      </c>
      <c r="J306" t="str">
        <f t="shared" si="27"/>
        <v/>
      </c>
      <c r="K306" t="str">
        <f t="shared" si="28"/>
        <v/>
      </c>
      <c r="L306" t="str">
        <f t="shared" si="29"/>
        <v/>
      </c>
    </row>
    <row r="307" spans="1:12" ht="15.75" hidden="1" thickBot="1" x14ac:dyDescent="0.3">
      <c r="A307" s="70"/>
      <c r="B307" s="95" t="s">
        <v>209</v>
      </c>
      <c r="C307" s="95"/>
      <c r="D307" s="95"/>
      <c r="E307" s="95"/>
      <c r="G307" t="str">
        <f t="shared" si="24"/>
        <v>[ # ] Peningkatan Kompetensi Kader PKK</v>
      </c>
      <c r="H307" t="str">
        <f t="shared" si="25"/>
        <v>[ - ] Uang Harian Peserta</v>
      </c>
      <c r="I307" t="str">
        <f t="shared" si="26"/>
        <v>5.1.02.04.01.0003 Belanja Perjalanan Dinas Dalam Kota</v>
      </c>
      <c r="J307" t="str">
        <f t="shared" si="27"/>
        <v/>
      </c>
      <c r="K307" t="str">
        <f t="shared" si="28"/>
        <v/>
      </c>
      <c r="L307" t="str">
        <f t="shared" si="29"/>
        <v/>
      </c>
    </row>
    <row r="308" spans="1:12" ht="15.75" hidden="1" thickBot="1" x14ac:dyDescent="0.3">
      <c r="A308" s="70"/>
      <c r="B308" s="95" t="s">
        <v>210</v>
      </c>
      <c r="C308" s="95"/>
      <c r="D308" s="95"/>
      <c r="E308" s="95"/>
      <c r="G308" t="str">
        <f t="shared" si="24"/>
        <v>[ # ] Peningkatan Kompetensi Kader PKK</v>
      </c>
      <c r="H308" t="str">
        <f t="shared" si="25"/>
        <v>[ - ] Uang Harian Peserta</v>
      </c>
      <c r="I308" t="str">
        <f t="shared" si="26"/>
        <v>5.1.02.04.01.0003 Belanja Perjalanan Dinas Dalam Kota</v>
      </c>
      <c r="J308" t="str">
        <f t="shared" si="27"/>
        <v/>
      </c>
      <c r="K308" t="str">
        <f t="shared" si="28"/>
        <v/>
      </c>
      <c r="L308" t="str">
        <f t="shared" si="29"/>
        <v/>
      </c>
    </row>
    <row r="309" spans="1:12" ht="15.75" thickBot="1" x14ac:dyDescent="0.3">
      <c r="A309" s="96"/>
      <c r="B309" s="77" t="s">
        <v>211</v>
      </c>
      <c r="C309" s="98" t="s">
        <v>220</v>
      </c>
      <c r="D309" s="98" t="s">
        <v>214</v>
      </c>
      <c r="E309" s="98" t="s">
        <v>215</v>
      </c>
      <c r="G309" t="str">
        <f t="shared" si="24"/>
        <v>[ # ] Peningkatan Kompetensi Kader PKK</v>
      </c>
      <c r="H309" t="str">
        <f t="shared" si="25"/>
        <v>[ - ] Uang Harian Peserta</v>
      </c>
      <c r="I309" t="str">
        <f t="shared" si="26"/>
        <v>5.1.02.04.01.0003 Belanja Perjalanan Dinas Dalam Kota</v>
      </c>
      <c r="J309" t="str">
        <f t="shared" si="27"/>
        <v>35 Orang x 1 Hari</v>
      </c>
      <c r="K309" t="str">
        <f t="shared" si="28"/>
        <v>Rp 75,000.00</v>
      </c>
      <c r="L309" t="str">
        <f t="shared" si="29"/>
        <v>Rp 2,625,000.00</v>
      </c>
    </row>
    <row r="310" spans="1:12" ht="15.75" hidden="1" thickBot="1" x14ac:dyDescent="0.3">
      <c r="A310" s="97"/>
      <c r="B310" s="78" t="s">
        <v>212</v>
      </c>
      <c r="C310" s="99"/>
      <c r="D310" s="99"/>
      <c r="E310" s="99"/>
      <c r="G310" t="str">
        <f t="shared" si="24"/>
        <v>[ # ] Peningkatan Kompetensi Kader PKK</v>
      </c>
      <c r="H310" t="str">
        <f t="shared" si="25"/>
        <v>[ - ] Uang Harian Peserta</v>
      </c>
      <c r="I310" t="str">
        <f t="shared" si="26"/>
        <v>5.1.02.04.01.0003 Belanja Perjalanan Dinas Dalam Kota</v>
      </c>
      <c r="J310" t="str">
        <f t="shared" si="27"/>
        <v/>
      </c>
      <c r="K310" t="str">
        <f t="shared" si="28"/>
        <v/>
      </c>
      <c r="L310" t="str">
        <f t="shared" si="29"/>
        <v/>
      </c>
    </row>
    <row r="311" spans="1:12" ht="15.75" hidden="1" thickBot="1" x14ac:dyDescent="0.3">
      <c r="A311" s="70"/>
      <c r="B311" s="94" t="s">
        <v>124</v>
      </c>
      <c r="C311" s="94"/>
      <c r="D311" s="94"/>
      <c r="E311" s="94"/>
      <c r="G311" t="str">
        <f t="shared" si="24"/>
        <v>[ # ] Germas</v>
      </c>
      <c r="H311" t="str">
        <f t="shared" si="25"/>
        <v>[ - ] Uang Harian Peserta</v>
      </c>
      <c r="I311" t="str">
        <f t="shared" si="26"/>
        <v>5.1.02.04.01.0003 Belanja Perjalanan Dinas Dalam Kota</v>
      </c>
      <c r="J311" t="str">
        <f t="shared" si="27"/>
        <v/>
      </c>
      <c r="K311" t="str">
        <f t="shared" si="28"/>
        <v/>
      </c>
      <c r="L311" t="str">
        <f t="shared" si="29"/>
        <v/>
      </c>
    </row>
    <row r="312" spans="1:12" ht="15.75" hidden="1" thickBot="1" x14ac:dyDescent="0.3">
      <c r="A312" s="70"/>
      <c r="B312" s="95" t="s">
        <v>221</v>
      </c>
      <c r="C312" s="95"/>
      <c r="D312" s="95"/>
      <c r="E312" s="95"/>
      <c r="G312" t="str">
        <f t="shared" si="24"/>
        <v>[ # ] Germas</v>
      </c>
      <c r="H312" t="str">
        <f t="shared" si="25"/>
        <v>[ - ] Belanja Foto Copy Kegiatan GERMAS</v>
      </c>
      <c r="I312" t="str">
        <f t="shared" si="26"/>
        <v>5.1.02.04.01.0003 Belanja Perjalanan Dinas Dalam Kota</v>
      </c>
      <c r="J312" t="str">
        <f t="shared" si="27"/>
        <v/>
      </c>
      <c r="K312" t="str">
        <f t="shared" si="28"/>
        <v/>
      </c>
      <c r="L312" t="str">
        <f t="shared" si="29"/>
        <v/>
      </c>
    </row>
    <row r="313" spans="1:12" ht="25.5" hidden="1" customHeight="1" thickBot="1" x14ac:dyDescent="0.3">
      <c r="A313" s="70"/>
      <c r="B313" s="95" t="s">
        <v>133</v>
      </c>
      <c r="C313" s="95"/>
      <c r="D313" s="95"/>
      <c r="E313" s="95"/>
      <c r="G313" t="str">
        <f t="shared" si="24"/>
        <v>[ # ] Germas</v>
      </c>
      <c r="H313" t="str">
        <f t="shared" si="25"/>
        <v>[ - ] Belanja Foto Copy Kegiatan GERMAS</v>
      </c>
      <c r="I313" t="str">
        <f t="shared" si="26"/>
        <v>5.1.02.01.01.0026 Belanja Alat/Bahan untuk Kegiatan Kantor- Bahan Cetak</v>
      </c>
      <c r="J313" t="str">
        <f t="shared" si="27"/>
        <v/>
      </c>
      <c r="K313" t="str">
        <f t="shared" si="28"/>
        <v/>
      </c>
      <c r="L313" t="str">
        <f t="shared" si="29"/>
        <v/>
      </c>
    </row>
    <row r="314" spans="1:12" x14ac:dyDescent="0.25">
      <c r="A314" s="96"/>
      <c r="B314" s="77" t="s">
        <v>159</v>
      </c>
      <c r="C314" s="98" t="s">
        <v>123</v>
      </c>
      <c r="D314" s="98" t="s">
        <v>162</v>
      </c>
      <c r="E314" s="98" t="s">
        <v>96</v>
      </c>
      <c r="G314" t="str">
        <f t="shared" si="24"/>
        <v>[ # ] Germas</v>
      </c>
      <c r="H314" t="str">
        <f t="shared" si="25"/>
        <v>[ - ] Belanja Foto Copy Kegiatan GERMAS</v>
      </c>
      <c r="I314" t="str">
        <f t="shared" si="26"/>
        <v>5.1.02.01.01.0026 Belanja Alat/Bahan untuk Kegiatan Kantor- Bahan Cetak</v>
      </c>
      <c r="J314" t="str">
        <f t="shared" si="27"/>
        <v>0 Lembar</v>
      </c>
      <c r="K314" t="str">
        <f t="shared" si="28"/>
        <v>Rp 300.00</v>
      </c>
      <c r="L314" t="str">
        <f t="shared" si="29"/>
        <v>Rp 0.00</v>
      </c>
    </row>
    <row r="315" spans="1:12" ht="15.75" hidden="1" thickBot="1" x14ac:dyDescent="0.3">
      <c r="A315" s="97"/>
      <c r="B315" s="78" t="s">
        <v>160</v>
      </c>
      <c r="C315" s="99"/>
      <c r="D315" s="99"/>
      <c r="E315" s="99"/>
      <c r="G315" t="str">
        <f t="shared" si="24"/>
        <v>[ # ] Germas</v>
      </c>
      <c r="H315" t="str">
        <f t="shared" si="25"/>
        <v>[ - ] Belanja Foto Copy Kegiatan GERMAS</v>
      </c>
      <c r="I315" t="str">
        <f t="shared" si="26"/>
        <v>5.1.02.01.01.0026 Belanja Alat/Bahan untuk Kegiatan Kantor- Bahan Cetak</v>
      </c>
      <c r="J315" t="str">
        <f t="shared" si="27"/>
        <v/>
      </c>
      <c r="K315" t="str">
        <f t="shared" si="28"/>
        <v/>
      </c>
      <c r="L315" t="str">
        <f t="shared" si="29"/>
        <v/>
      </c>
    </row>
    <row r="316" spans="1:12" ht="15.75" hidden="1" thickBot="1" x14ac:dyDescent="0.3">
      <c r="A316" s="70"/>
      <c r="B316" s="94" t="s">
        <v>222</v>
      </c>
      <c r="C316" s="94"/>
      <c r="D316" s="94"/>
      <c r="E316" s="94"/>
      <c r="G316" t="str">
        <f t="shared" si="24"/>
        <v>[ # ] Insentif RT RW</v>
      </c>
      <c r="H316" t="str">
        <f t="shared" si="25"/>
        <v>[ - ] Belanja Foto Copy Kegiatan GERMAS</v>
      </c>
      <c r="I316" t="str">
        <f t="shared" si="26"/>
        <v>5.1.02.01.01.0026 Belanja Alat/Bahan untuk Kegiatan Kantor- Bahan Cetak</v>
      </c>
      <c r="J316" t="str">
        <f t="shared" si="27"/>
        <v/>
      </c>
      <c r="K316" t="str">
        <f t="shared" si="28"/>
        <v/>
      </c>
      <c r="L316" t="str">
        <f t="shared" si="29"/>
        <v/>
      </c>
    </row>
    <row r="317" spans="1:12" ht="15.75" hidden="1" thickBot="1" x14ac:dyDescent="0.3">
      <c r="A317" s="70"/>
      <c r="B317" s="95" t="s">
        <v>223</v>
      </c>
      <c r="C317" s="95"/>
      <c r="D317" s="95"/>
      <c r="E317" s="95"/>
      <c r="G317" t="str">
        <f t="shared" si="24"/>
        <v>[ # ] Insentif RT RW</v>
      </c>
      <c r="H317" t="str">
        <f t="shared" si="25"/>
        <v>[ - ] Belanja Insentif RT RW</v>
      </c>
      <c r="I317" t="str">
        <f t="shared" si="26"/>
        <v>5.1.02.01.01.0026 Belanja Alat/Bahan untuk Kegiatan Kantor- Bahan Cetak</v>
      </c>
      <c r="J317" t="str">
        <f t="shared" si="27"/>
        <v/>
      </c>
      <c r="K317" t="str">
        <f t="shared" si="28"/>
        <v/>
      </c>
      <c r="L317" t="str">
        <f t="shared" si="29"/>
        <v/>
      </c>
    </row>
    <row r="318" spans="1:12" ht="25.5" hidden="1" customHeight="1" thickBot="1" x14ac:dyDescent="0.3">
      <c r="A318" s="70"/>
      <c r="B318" s="95" t="s">
        <v>224</v>
      </c>
      <c r="C318" s="95"/>
      <c r="D318" s="95"/>
      <c r="E318" s="95"/>
      <c r="G318" t="str">
        <f t="shared" si="24"/>
        <v>[ # ] Insentif RT RW</v>
      </c>
      <c r="H318" t="str">
        <f t="shared" si="25"/>
        <v>[ - ] Belanja Insentif RT RW</v>
      </c>
      <c r="I318" t="str">
        <f t="shared" si="26"/>
        <v>5.1.02.05.01.0009 Belanja Uang yang Diberikan kepada RW atau dengan Sebutan Lain</v>
      </c>
      <c r="J318" t="str">
        <f t="shared" si="27"/>
        <v/>
      </c>
      <c r="K318" t="str">
        <f t="shared" si="28"/>
        <v/>
      </c>
      <c r="L318" t="str">
        <f t="shared" si="29"/>
        <v/>
      </c>
    </row>
    <row r="319" spans="1:12" ht="15.75" thickBot="1" x14ac:dyDescent="0.3">
      <c r="A319" s="71"/>
      <c r="B319" s="76" t="s">
        <v>225</v>
      </c>
      <c r="C319" s="72" t="s">
        <v>226</v>
      </c>
      <c r="D319" s="72" t="s">
        <v>227</v>
      </c>
      <c r="E319" s="72" t="s">
        <v>228</v>
      </c>
      <c r="G319" t="str">
        <f t="shared" si="24"/>
        <v>[ # ] Insentif RT RW</v>
      </c>
      <c r="H319" t="str">
        <f t="shared" si="25"/>
        <v>[ - ] Belanja Insentif RT RW</v>
      </c>
      <c r="I319" t="str">
        <f t="shared" si="26"/>
        <v>5.1.02.05.01.0009 Belanja Uang yang Diberikan kepada RW atau dengan Sebutan Lain</v>
      </c>
      <c r="J319" t="str">
        <f t="shared" si="27"/>
        <v>7 Orang / Tahun</v>
      </c>
      <c r="K319" t="str">
        <f t="shared" si="28"/>
        <v>Rp 3,182,000.00</v>
      </c>
      <c r="L319" t="str">
        <f t="shared" si="29"/>
        <v>Rp 22,274,000.00</v>
      </c>
    </row>
    <row r="320" spans="1:12" ht="25.5" hidden="1" customHeight="1" thickBot="1" x14ac:dyDescent="0.3">
      <c r="A320" s="70"/>
      <c r="B320" s="94" t="s">
        <v>229</v>
      </c>
      <c r="C320" s="94"/>
      <c r="D320" s="94"/>
      <c r="E320" s="94"/>
      <c r="G320" t="str">
        <f t="shared" si="24"/>
        <v>[ # ] Insentif RT RW</v>
      </c>
      <c r="H320" t="str">
        <f t="shared" si="25"/>
        <v>[ - ] Belanja Insentif RT RW</v>
      </c>
      <c r="I320" t="str">
        <f t="shared" si="26"/>
        <v>5.1.02.05.01.0008 Belanja Uang yang Diberikan kepada RT atau dengan Sebutan Lain</v>
      </c>
      <c r="J320" t="str">
        <f t="shared" si="27"/>
        <v/>
      </c>
      <c r="K320" t="str">
        <f t="shared" si="28"/>
        <v/>
      </c>
      <c r="L320" t="str">
        <f t="shared" si="29"/>
        <v/>
      </c>
    </row>
    <row r="321" spans="1:12" ht="15.75" thickBot="1" x14ac:dyDescent="0.3">
      <c r="A321" s="71"/>
      <c r="B321" s="76" t="s">
        <v>225</v>
      </c>
      <c r="C321" s="72" t="s">
        <v>230</v>
      </c>
      <c r="D321" s="72" t="s">
        <v>227</v>
      </c>
      <c r="E321" s="72" t="s">
        <v>231</v>
      </c>
      <c r="G321" t="str">
        <f t="shared" si="24"/>
        <v>[ # ] Insentif RT RW</v>
      </c>
      <c r="H321" t="str">
        <f t="shared" si="25"/>
        <v>[ - ] Belanja Insentif RT RW</v>
      </c>
      <c r="I321" t="str">
        <f t="shared" si="26"/>
        <v>5.1.02.05.01.0008 Belanja Uang yang Diberikan kepada RT atau dengan Sebutan Lain</v>
      </c>
      <c r="J321" t="str">
        <f t="shared" si="27"/>
        <v>23 Orang / Tahun</v>
      </c>
      <c r="K321" t="str">
        <f t="shared" si="28"/>
        <v>Rp 3,182,000.00</v>
      </c>
      <c r="L321" t="str">
        <f t="shared" si="29"/>
        <v>Rp 73,186,000.00</v>
      </c>
    </row>
    <row r="322" spans="1:12" ht="15.75" hidden="1" thickBot="1" x14ac:dyDescent="0.3">
      <c r="A322" s="70"/>
      <c r="B322" s="94" t="s">
        <v>116</v>
      </c>
      <c r="C322" s="94"/>
      <c r="D322" s="94"/>
      <c r="E322" s="94"/>
      <c r="G322" t="str">
        <f t="shared" si="24"/>
        <v>[ # ] Sosialisasi Pernikahan Dini</v>
      </c>
      <c r="H322" t="str">
        <f t="shared" si="25"/>
        <v>[ - ] Belanja Insentif RT RW</v>
      </c>
      <c r="I322" t="str">
        <f t="shared" si="26"/>
        <v>5.1.02.05.01.0008 Belanja Uang yang Diberikan kepada RT atau dengan Sebutan Lain</v>
      </c>
      <c r="J322" t="str">
        <f t="shared" si="27"/>
        <v/>
      </c>
      <c r="K322" t="str">
        <f t="shared" si="28"/>
        <v/>
      </c>
      <c r="L322" t="str">
        <f t="shared" si="29"/>
        <v/>
      </c>
    </row>
    <row r="323" spans="1:12" ht="15.75" hidden="1" thickBot="1" x14ac:dyDescent="0.3">
      <c r="A323" s="70"/>
      <c r="B323" s="95" t="s">
        <v>232</v>
      </c>
      <c r="C323" s="95"/>
      <c r="D323" s="95"/>
      <c r="E323" s="95"/>
      <c r="G323" t="str">
        <f t="shared" ref="G323:G386" si="30">IF(LEFT(B323,5)="[ # ]",B323,G322)</f>
        <v>[ # ] Sosialisasi Pernikahan Dini</v>
      </c>
      <c r="H323" t="str">
        <f t="shared" ref="H323:H386" si="31">IF(LEFT(B323,5)="[ - ]",B323,H322)</f>
        <v>[ - ] Belanja ATK Sosialisasi Pernikahan Dini</v>
      </c>
      <c r="I323" t="str">
        <f t="shared" ref="I323:I386" si="32">IF(LEFT(B323,1)="5",B323,I322)</f>
        <v>5.1.02.05.01.0008 Belanja Uang yang Diberikan kepada RT atau dengan Sebutan Lain</v>
      </c>
      <c r="J323" t="str">
        <f t="shared" ref="J323:J386" si="33">IF(ISBLANK(C323),"",C323)</f>
        <v/>
      </c>
      <c r="K323" t="str">
        <f t="shared" ref="K323:K386" si="34">IF(ISBLANK(D323),"",D323)</f>
        <v/>
      </c>
      <c r="L323" t="str">
        <f t="shared" ref="L323:L386" si="35">IF(ISBLANK(E323),"",E323)</f>
        <v/>
      </c>
    </row>
    <row r="324" spans="1:12" ht="25.5" hidden="1" customHeight="1" thickBot="1" x14ac:dyDescent="0.3">
      <c r="A324" s="70"/>
      <c r="B324" s="95" t="s">
        <v>140</v>
      </c>
      <c r="C324" s="95"/>
      <c r="D324" s="95"/>
      <c r="E324" s="95"/>
      <c r="G324" t="str">
        <f t="shared" si="30"/>
        <v>[ # ] Sosialisasi Pernikahan Dini</v>
      </c>
      <c r="H324" t="str">
        <f t="shared" si="31"/>
        <v>[ - ] Belanja ATK Sosialisasi Pernikahan Dini</v>
      </c>
      <c r="I324" t="str">
        <f t="shared" si="32"/>
        <v>5.1.02.01.01.0024 Belanja Alat/Bahan untuk Kegiatan Kantor-Alat Tulis Kantor</v>
      </c>
      <c r="J324" t="str">
        <f t="shared" si="33"/>
        <v/>
      </c>
      <c r="K324" t="str">
        <f t="shared" si="34"/>
        <v/>
      </c>
      <c r="L324" t="str">
        <f t="shared" si="35"/>
        <v/>
      </c>
    </row>
    <row r="325" spans="1:12" ht="15.75" thickBot="1" x14ac:dyDescent="0.3">
      <c r="A325" s="96"/>
      <c r="B325" s="77" t="s">
        <v>141</v>
      </c>
      <c r="C325" s="98" t="s">
        <v>233</v>
      </c>
      <c r="D325" s="98" t="s">
        <v>144</v>
      </c>
      <c r="E325" s="98" t="s">
        <v>119</v>
      </c>
      <c r="G325" t="str">
        <f t="shared" si="30"/>
        <v>[ # ] Sosialisasi Pernikahan Dini</v>
      </c>
      <c r="H325" t="str">
        <f t="shared" si="31"/>
        <v>[ - ] Belanja ATK Sosialisasi Pernikahan Dini</v>
      </c>
      <c r="I325" t="str">
        <f t="shared" si="32"/>
        <v>5.1.02.01.01.0024 Belanja Alat/Bahan untuk Kegiatan Kantor-Alat Tulis Kantor</v>
      </c>
      <c r="J325" t="str">
        <f t="shared" si="33"/>
        <v>35 Buah</v>
      </c>
      <c r="K325" t="str">
        <f t="shared" si="34"/>
        <v>Rp 2,400.00</v>
      </c>
      <c r="L325" t="str">
        <f t="shared" si="35"/>
        <v>Rp 84,000.00</v>
      </c>
    </row>
    <row r="326" spans="1:12" ht="15.75" hidden="1" thickBot="1" x14ac:dyDescent="0.3">
      <c r="A326" s="97"/>
      <c r="B326" s="78" t="s">
        <v>142</v>
      </c>
      <c r="C326" s="99"/>
      <c r="D326" s="99"/>
      <c r="E326" s="99"/>
      <c r="G326" t="str">
        <f t="shared" si="30"/>
        <v>[ # ] Sosialisasi Pernikahan Dini</v>
      </c>
      <c r="H326" t="str">
        <f t="shared" si="31"/>
        <v>[ - ] Belanja ATK Sosialisasi Pernikahan Dini</v>
      </c>
      <c r="I326" t="str">
        <f t="shared" si="32"/>
        <v>5.1.02.01.01.0024 Belanja Alat/Bahan untuk Kegiatan Kantor-Alat Tulis Kantor</v>
      </c>
      <c r="J326" t="str">
        <f t="shared" si="33"/>
        <v/>
      </c>
      <c r="K326" t="str">
        <f t="shared" si="34"/>
        <v/>
      </c>
      <c r="L326" t="str">
        <f t="shared" si="35"/>
        <v/>
      </c>
    </row>
    <row r="327" spans="1:12" ht="15.75" thickBot="1" x14ac:dyDescent="0.3">
      <c r="A327" s="96"/>
      <c r="B327" s="77" t="s">
        <v>146</v>
      </c>
      <c r="C327" s="98" t="s">
        <v>233</v>
      </c>
      <c r="D327" s="98" t="s">
        <v>148</v>
      </c>
      <c r="E327" s="98" t="s">
        <v>234</v>
      </c>
      <c r="G327" t="str">
        <f t="shared" si="30"/>
        <v>[ # ] Sosialisasi Pernikahan Dini</v>
      </c>
      <c r="H327" t="str">
        <f t="shared" si="31"/>
        <v>[ - ] Belanja ATK Sosialisasi Pernikahan Dini</v>
      </c>
      <c r="I327" t="str">
        <f t="shared" si="32"/>
        <v>5.1.02.01.01.0024 Belanja Alat/Bahan untuk Kegiatan Kantor-Alat Tulis Kantor</v>
      </c>
      <c r="J327" t="str">
        <f t="shared" si="33"/>
        <v>35 Buah</v>
      </c>
      <c r="K327" t="str">
        <f t="shared" si="34"/>
        <v>Rp 6,300.00</v>
      </c>
      <c r="L327" t="str">
        <f t="shared" si="35"/>
        <v>Rp 220,500.00</v>
      </c>
    </row>
    <row r="328" spans="1:12" ht="15.75" hidden="1" thickBot="1" x14ac:dyDescent="0.3">
      <c r="A328" s="97"/>
      <c r="B328" s="78" t="s">
        <v>147</v>
      </c>
      <c r="C328" s="99"/>
      <c r="D328" s="99"/>
      <c r="E328" s="99"/>
      <c r="G328" t="str">
        <f t="shared" si="30"/>
        <v>[ # ] Sosialisasi Pernikahan Dini</v>
      </c>
      <c r="H328" t="str">
        <f t="shared" si="31"/>
        <v>[ - ] Belanja ATK Sosialisasi Pernikahan Dini</v>
      </c>
      <c r="I328" t="str">
        <f t="shared" si="32"/>
        <v>5.1.02.01.01.0024 Belanja Alat/Bahan untuk Kegiatan Kantor-Alat Tulis Kantor</v>
      </c>
      <c r="J328" t="str">
        <f t="shared" si="33"/>
        <v/>
      </c>
      <c r="K328" t="str">
        <f t="shared" si="34"/>
        <v/>
      </c>
      <c r="L328" t="str">
        <f t="shared" si="35"/>
        <v/>
      </c>
    </row>
    <row r="329" spans="1:12" ht="15.75" thickBot="1" x14ac:dyDescent="0.3">
      <c r="A329" s="96"/>
      <c r="B329" s="77" t="s">
        <v>150</v>
      </c>
      <c r="C329" s="98" t="s">
        <v>233</v>
      </c>
      <c r="D329" s="98" t="s">
        <v>152</v>
      </c>
      <c r="E329" s="98" t="s">
        <v>235</v>
      </c>
      <c r="G329" t="str">
        <f t="shared" si="30"/>
        <v>[ # ] Sosialisasi Pernikahan Dini</v>
      </c>
      <c r="H329" t="str">
        <f t="shared" si="31"/>
        <v>[ - ] Belanja ATK Sosialisasi Pernikahan Dini</v>
      </c>
      <c r="I329" t="str">
        <f t="shared" si="32"/>
        <v>5.1.02.01.01.0024 Belanja Alat/Bahan untuk Kegiatan Kantor-Alat Tulis Kantor</v>
      </c>
      <c r="J329" t="str">
        <f t="shared" si="33"/>
        <v>35 Buah</v>
      </c>
      <c r="K329" t="str">
        <f t="shared" si="34"/>
        <v>Rp 8,400.00</v>
      </c>
      <c r="L329" t="str">
        <f t="shared" si="35"/>
        <v>Rp 294,000.00</v>
      </c>
    </row>
    <row r="330" spans="1:12" ht="15.75" hidden="1" thickBot="1" x14ac:dyDescent="0.3">
      <c r="A330" s="97"/>
      <c r="B330" s="78" t="s">
        <v>151</v>
      </c>
      <c r="C330" s="99"/>
      <c r="D330" s="99"/>
      <c r="E330" s="99"/>
      <c r="G330" t="str">
        <f t="shared" si="30"/>
        <v>[ # ] Sosialisasi Pernikahan Dini</v>
      </c>
      <c r="H330" t="str">
        <f t="shared" si="31"/>
        <v>[ - ] Belanja ATK Sosialisasi Pernikahan Dini</v>
      </c>
      <c r="I330" t="str">
        <f t="shared" si="32"/>
        <v>5.1.02.01.01.0024 Belanja Alat/Bahan untuk Kegiatan Kantor-Alat Tulis Kantor</v>
      </c>
      <c r="J330" t="str">
        <f t="shared" si="33"/>
        <v/>
      </c>
      <c r="K330" t="str">
        <f t="shared" si="34"/>
        <v/>
      </c>
      <c r="L330" t="str">
        <f t="shared" si="35"/>
        <v/>
      </c>
    </row>
    <row r="331" spans="1:12" ht="15.75" thickBot="1" x14ac:dyDescent="0.3">
      <c r="A331" s="96"/>
      <c r="B331" s="77" t="s">
        <v>154</v>
      </c>
      <c r="C331" s="98" t="s">
        <v>156</v>
      </c>
      <c r="D331" s="98" t="s">
        <v>157</v>
      </c>
      <c r="E331" s="98" t="s">
        <v>157</v>
      </c>
      <c r="G331" t="str">
        <f t="shared" si="30"/>
        <v>[ # ] Sosialisasi Pernikahan Dini</v>
      </c>
      <c r="H331" t="str">
        <f t="shared" si="31"/>
        <v>[ - ] Belanja ATK Sosialisasi Pernikahan Dini</v>
      </c>
      <c r="I331" t="str">
        <f t="shared" si="32"/>
        <v>5.1.02.01.01.0024 Belanja Alat/Bahan untuk Kegiatan Kantor-Alat Tulis Kantor</v>
      </c>
      <c r="J331" t="str">
        <f t="shared" si="33"/>
        <v>1 Dos</v>
      </c>
      <c r="K331" t="str">
        <f t="shared" si="34"/>
        <v>Rp 16,900.00</v>
      </c>
      <c r="L331" t="str">
        <f t="shared" si="35"/>
        <v>Rp 16,900.00</v>
      </c>
    </row>
    <row r="332" spans="1:12" ht="15.75" hidden="1" thickBot="1" x14ac:dyDescent="0.3">
      <c r="A332" s="97"/>
      <c r="B332" s="78" t="s">
        <v>155</v>
      </c>
      <c r="C332" s="99"/>
      <c r="D332" s="99"/>
      <c r="E332" s="99"/>
      <c r="G332" t="str">
        <f t="shared" si="30"/>
        <v>[ # ] Sosialisasi Pernikahan Dini</v>
      </c>
      <c r="H332" t="str">
        <f t="shared" si="31"/>
        <v>[ - ] Belanja ATK Sosialisasi Pernikahan Dini</v>
      </c>
      <c r="I332" t="str">
        <f t="shared" si="32"/>
        <v>5.1.02.01.01.0024 Belanja Alat/Bahan untuk Kegiatan Kantor-Alat Tulis Kantor</v>
      </c>
      <c r="J332" t="str">
        <f t="shared" si="33"/>
        <v/>
      </c>
      <c r="K332" t="str">
        <f t="shared" si="34"/>
        <v/>
      </c>
      <c r="L332" t="str">
        <f t="shared" si="35"/>
        <v/>
      </c>
    </row>
    <row r="333" spans="1:12" ht="15.75" hidden="1" thickBot="1" x14ac:dyDescent="0.3">
      <c r="A333" s="70"/>
      <c r="B333" s="94" t="s">
        <v>236</v>
      </c>
      <c r="C333" s="94"/>
      <c r="D333" s="94"/>
      <c r="E333" s="94"/>
      <c r="G333" t="str">
        <f t="shared" si="30"/>
        <v>[ # ] Sosialisasi Pernikahan Dini</v>
      </c>
      <c r="H333" t="str">
        <f t="shared" si="31"/>
        <v>[ - ] Belanja Cetak MMT Sosialisasi Pernikahan Dini</v>
      </c>
      <c r="I333" t="str">
        <f t="shared" si="32"/>
        <v>5.1.02.01.01.0024 Belanja Alat/Bahan untuk Kegiatan Kantor-Alat Tulis Kantor</v>
      </c>
      <c r="J333" t="str">
        <f t="shared" si="33"/>
        <v/>
      </c>
      <c r="K333" t="str">
        <f t="shared" si="34"/>
        <v/>
      </c>
      <c r="L333" t="str">
        <f t="shared" si="35"/>
        <v/>
      </c>
    </row>
    <row r="334" spans="1:12" ht="25.5" hidden="1" customHeight="1" thickBot="1" x14ac:dyDescent="0.3">
      <c r="A334" s="70"/>
      <c r="B334" s="95" t="s">
        <v>133</v>
      </c>
      <c r="C334" s="95"/>
      <c r="D334" s="95"/>
      <c r="E334" s="95"/>
      <c r="G334" t="str">
        <f t="shared" si="30"/>
        <v>[ # ] Sosialisasi Pernikahan Dini</v>
      </c>
      <c r="H334" t="str">
        <f t="shared" si="31"/>
        <v>[ - ] Belanja Cetak MMT Sosialisasi Pernikahan Dini</v>
      </c>
      <c r="I334" t="str">
        <f t="shared" si="32"/>
        <v>5.1.02.01.01.0026 Belanja Alat/Bahan untuk Kegiatan Kantor- Bahan Cetak</v>
      </c>
      <c r="J334" t="str">
        <f t="shared" si="33"/>
        <v/>
      </c>
      <c r="K334" t="str">
        <f t="shared" si="34"/>
        <v/>
      </c>
      <c r="L334" t="str">
        <f t="shared" si="35"/>
        <v/>
      </c>
    </row>
    <row r="335" spans="1:12" ht="15.75" thickBot="1" x14ac:dyDescent="0.3">
      <c r="A335" s="96"/>
      <c r="B335" s="77" t="s">
        <v>134</v>
      </c>
      <c r="C335" s="98" t="s">
        <v>136</v>
      </c>
      <c r="D335" s="98" t="s">
        <v>137</v>
      </c>
      <c r="E335" s="98" t="s">
        <v>138</v>
      </c>
      <c r="G335" t="str">
        <f t="shared" si="30"/>
        <v>[ # ] Sosialisasi Pernikahan Dini</v>
      </c>
      <c r="H335" t="str">
        <f t="shared" si="31"/>
        <v>[ - ] Belanja Cetak MMT Sosialisasi Pernikahan Dini</v>
      </c>
      <c r="I335" t="str">
        <f t="shared" si="32"/>
        <v>5.1.02.01.01.0026 Belanja Alat/Bahan untuk Kegiatan Kantor- Bahan Cetak</v>
      </c>
      <c r="J335" t="str">
        <f t="shared" si="33"/>
        <v>1 Buah x 8 M2</v>
      </c>
      <c r="K335" t="str">
        <f t="shared" si="34"/>
        <v>Rp 30,800.00</v>
      </c>
      <c r="L335" t="str">
        <f t="shared" si="35"/>
        <v>Rp 246,400.00</v>
      </c>
    </row>
    <row r="336" spans="1:12" ht="15.75" hidden="1" thickBot="1" x14ac:dyDescent="0.3">
      <c r="A336" s="97"/>
      <c r="B336" s="78" t="s">
        <v>135</v>
      </c>
      <c r="C336" s="99"/>
      <c r="D336" s="99"/>
      <c r="E336" s="99"/>
      <c r="G336" t="str">
        <f t="shared" si="30"/>
        <v>[ # ] Sosialisasi Pernikahan Dini</v>
      </c>
      <c r="H336" t="str">
        <f t="shared" si="31"/>
        <v>[ - ] Belanja Cetak MMT Sosialisasi Pernikahan Dini</v>
      </c>
      <c r="I336" t="str">
        <f t="shared" si="32"/>
        <v>5.1.02.01.01.0026 Belanja Alat/Bahan untuk Kegiatan Kantor- Bahan Cetak</v>
      </c>
      <c r="J336" t="str">
        <f t="shared" si="33"/>
        <v/>
      </c>
      <c r="K336" t="str">
        <f t="shared" si="34"/>
        <v/>
      </c>
      <c r="L336" t="str">
        <f t="shared" si="35"/>
        <v/>
      </c>
    </row>
    <row r="337" spans="1:12" ht="15.75" hidden="1" thickBot="1" x14ac:dyDescent="0.3">
      <c r="A337" s="70"/>
      <c r="B337" s="94" t="s">
        <v>237</v>
      </c>
      <c r="C337" s="94"/>
      <c r="D337" s="94"/>
      <c r="E337" s="94"/>
      <c r="G337" t="str">
        <f t="shared" si="30"/>
        <v>[ # ] Sosialisasi Pernikahan Dini</v>
      </c>
      <c r="H337" t="str">
        <f t="shared" si="31"/>
        <v>[ - ] Belanja fotocopy Sosialisasi Pernikahan Dini</v>
      </c>
      <c r="I337" t="str">
        <f t="shared" si="32"/>
        <v>5.1.02.01.01.0026 Belanja Alat/Bahan untuk Kegiatan Kantor- Bahan Cetak</v>
      </c>
      <c r="J337" t="str">
        <f t="shared" si="33"/>
        <v/>
      </c>
      <c r="K337" t="str">
        <f t="shared" si="34"/>
        <v/>
      </c>
      <c r="L337" t="str">
        <f t="shared" si="35"/>
        <v/>
      </c>
    </row>
    <row r="338" spans="1:12" ht="25.5" hidden="1" customHeight="1" thickBot="1" x14ac:dyDescent="0.3">
      <c r="A338" s="70"/>
      <c r="B338" s="95" t="s">
        <v>133</v>
      </c>
      <c r="C338" s="95"/>
      <c r="D338" s="95"/>
      <c r="E338" s="95"/>
      <c r="G338" t="str">
        <f t="shared" si="30"/>
        <v>[ # ] Sosialisasi Pernikahan Dini</v>
      </c>
      <c r="H338" t="str">
        <f t="shared" si="31"/>
        <v>[ - ] Belanja fotocopy Sosialisasi Pernikahan Dini</v>
      </c>
      <c r="I338" t="str">
        <f t="shared" si="32"/>
        <v>5.1.02.01.01.0026 Belanja Alat/Bahan untuk Kegiatan Kantor- Bahan Cetak</v>
      </c>
      <c r="J338" t="str">
        <f t="shared" si="33"/>
        <v/>
      </c>
      <c r="K338" t="str">
        <f t="shared" si="34"/>
        <v/>
      </c>
      <c r="L338" t="str">
        <f t="shared" si="35"/>
        <v/>
      </c>
    </row>
    <row r="339" spans="1:12" ht="15.75" thickBot="1" x14ac:dyDescent="0.3">
      <c r="A339" s="96"/>
      <c r="B339" s="77" t="s">
        <v>159</v>
      </c>
      <c r="C339" s="98" t="s">
        <v>238</v>
      </c>
      <c r="D339" s="98" t="s">
        <v>162</v>
      </c>
      <c r="E339" s="98" t="s">
        <v>239</v>
      </c>
      <c r="G339" t="str">
        <f t="shared" si="30"/>
        <v>[ # ] Sosialisasi Pernikahan Dini</v>
      </c>
      <c r="H339" t="str">
        <f t="shared" si="31"/>
        <v>[ - ] Belanja fotocopy Sosialisasi Pernikahan Dini</v>
      </c>
      <c r="I339" t="str">
        <f t="shared" si="32"/>
        <v>5.1.02.01.01.0026 Belanja Alat/Bahan untuk Kegiatan Kantor- Bahan Cetak</v>
      </c>
      <c r="J339" t="str">
        <f t="shared" si="33"/>
        <v>900 Lembar</v>
      </c>
      <c r="K339" t="str">
        <f t="shared" si="34"/>
        <v>Rp 300.00</v>
      </c>
      <c r="L339" t="str">
        <f t="shared" si="35"/>
        <v>Rp 270,000.00</v>
      </c>
    </row>
    <row r="340" spans="1:12" ht="15.75" hidden="1" thickBot="1" x14ac:dyDescent="0.3">
      <c r="A340" s="97"/>
      <c r="B340" s="78" t="s">
        <v>160</v>
      </c>
      <c r="C340" s="99"/>
      <c r="D340" s="99"/>
      <c r="E340" s="99"/>
      <c r="G340" t="str">
        <f t="shared" si="30"/>
        <v>[ # ] Sosialisasi Pernikahan Dini</v>
      </c>
      <c r="H340" t="str">
        <f t="shared" si="31"/>
        <v>[ - ] Belanja fotocopy Sosialisasi Pernikahan Dini</v>
      </c>
      <c r="I340" t="str">
        <f t="shared" si="32"/>
        <v>5.1.02.01.01.0026 Belanja Alat/Bahan untuk Kegiatan Kantor- Bahan Cetak</v>
      </c>
      <c r="J340" t="str">
        <f t="shared" si="33"/>
        <v/>
      </c>
      <c r="K340" t="str">
        <f t="shared" si="34"/>
        <v/>
      </c>
      <c r="L340" t="str">
        <f t="shared" si="35"/>
        <v/>
      </c>
    </row>
    <row r="341" spans="1:12" ht="15.75" hidden="1" thickBot="1" x14ac:dyDescent="0.3">
      <c r="A341" s="70"/>
      <c r="B341" s="94" t="s">
        <v>125</v>
      </c>
      <c r="C341" s="94"/>
      <c r="D341" s="94"/>
      <c r="E341" s="94"/>
      <c r="G341" t="str">
        <f t="shared" si="30"/>
        <v>[ # ] Gebyar UMKM</v>
      </c>
      <c r="H341" t="str">
        <f t="shared" si="31"/>
        <v>[ - ] Belanja fotocopy Sosialisasi Pernikahan Dini</v>
      </c>
      <c r="I341" t="str">
        <f t="shared" si="32"/>
        <v>5.1.02.01.01.0026 Belanja Alat/Bahan untuk Kegiatan Kantor- Bahan Cetak</v>
      </c>
      <c r="J341" t="str">
        <f t="shared" si="33"/>
        <v/>
      </c>
      <c r="K341" t="str">
        <f t="shared" si="34"/>
        <v/>
      </c>
      <c r="L341" t="str">
        <f t="shared" si="35"/>
        <v/>
      </c>
    </row>
    <row r="342" spans="1:12" ht="15.75" hidden="1" thickBot="1" x14ac:dyDescent="0.3">
      <c r="A342" s="70"/>
      <c r="B342" s="95" t="s">
        <v>181</v>
      </c>
      <c r="C342" s="95"/>
      <c r="D342" s="95"/>
      <c r="E342" s="95"/>
      <c r="G342" t="str">
        <f t="shared" si="30"/>
        <v>[ # ] Gebyar UMKM</v>
      </c>
      <c r="H342" t="str">
        <f t="shared" si="31"/>
        <v>[ - ] Belanja Snack Kegiatan</v>
      </c>
      <c r="I342" t="str">
        <f t="shared" si="32"/>
        <v>5.1.02.01.01.0026 Belanja Alat/Bahan untuk Kegiatan Kantor- Bahan Cetak</v>
      </c>
      <c r="J342" t="str">
        <f t="shared" si="33"/>
        <v/>
      </c>
      <c r="K342" t="str">
        <f t="shared" si="34"/>
        <v/>
      </c>
      <c r="L342" t="str">
        <f t="shared" si="35"/>
        <v/>
      </c>
    </row>
    <row r="343" spans="1:12" ht="15.75" hidden="1" thickBot="1" x14ac:dyDescent="0.3">
      <c r="A343" s="70"/>
      <c r="B343" s="95" t="s">
        <v>165</v>
      </c>
      <c r="C343" s="95"/>
      <c r="D343" s="95"/>
      <c r="E343" s="95"/>
      <c r="G343" t="str">
        <f t="shared" si="30"/>
        <v>[ # ] Gebyar UMKM</v>
      </c>
      <c r="H343" t="str">
        <f t="shared" si="31"/>
        <v>[ - ] Belanja Snack Kegiatan</v>
      </c>
      <c r="I343" t="str">
        <f t="shared" si="32"/>
        <v>5.1.02.01.01.0052 Belanja Makanan dan Minuman Rapat</v>
      </c>
      <c r="J343" t="str">
        <f t="shared" si="33"/>
        <v/>
      </c>
      <c r="K343" t="str">
        <f t="shared" si="34"/>
        <v/>
      </c>
      <c r="L343" t="str">
        <f t="shared" si="35"/>
        <v/>
      </c>
    </row>
    <row r="344" spans="1:12" ht="15.75" thickBot="1" x14ac:dyDescent="0.3">
      <c r="A344" s="96"/>
      <c r="B344" s="77" t="s">
        <v>172</v>
      </c>
      <c r="C344" s="98" t="s">
        <v>240</v>
      </c>
      <c r="D344" s="98" t="s">
        <v>174</v>
      </c>
      <c r="E344" s="98" t="s">
        <v>241</v>
      </c>
      <c r="G344" t="str">
        <f t="shared" si="30"/>
        <v>[ # ] Gebyar UMKM</v>
      </c>
      <c r="H344" t="str">
        <f t="shared" si="31"/>
        <v>[ - ] Belanja Snack Kegiatan</v>
      </c>
      <c r="I344" t="str">
        <f t="shared" si="32"/>
        <v>5.1.02.01.01.0052 Belanja Makanan dan Minuman Rapat</v>
      </c>
      <c r="J344" t="str">
        <f t="shared" si="33"/>
        <v>120 Dos x 3 Kali</v>
      </c>
      <c r="K344" t="str">
        <f t="shared" si="34"/>
        <v>Rp 12,000.00</v>
      </c>
      <c r="L344" t="str">
        <f t="shared" si="35"/>
        <v>Rp 4,320,000.00</v>
      </c>
    </row>
    <row r="345" spans="1:12" ht="15.75" hidden="1" thickBot="1" x14ac:dyDescent="0.3">
      <c r="A345" s="97"/>
      <c r="B345" s="78" t="s">
        <v>167</v>
      </c>
      <c r="C345" s="99"/>
      <c r="D345" s="99"/>
      <c r="E345" s="99"/>
      <c r="G345" t="str">
        <f t="shared" si="30"/>
        <v>[ # ] Gebyar UMKM</v>
      </c>
      <c r="H345" t="str">
        <f t="shared" si="31"/>
        <v>[ - ] Belanja Snack Kegiatan</v>
      </c>
      <c r="I345" t="str">
        <f t="shared" si="32"/>
        <v>5.1.02.01.01.0052 Belanja Makanan dan Minuman Rapat</v>
      </c>
      <c r="J345" t="str">
        <f t="shared" si="33"/>
        <v/>
      </c>
      <c r="K345" t="str">
        <f t="shared" si="34"/>
        <v/>
      </c>
      <c r="L345" t="str">
        <f t="shared" si="35"/>
        <v/>
      </c>
    </row>
    <row r="346" spans="1:12" ht="15.75" hidden="1" thickBot="1" x14ac:dyDescent="0.3">
      <c r="A346" s="70"/>
      <c r="B346" s="94" t="s">
        <v>190</v>
      </c>
      <c r="C346" s="94"/>
      <c r="D346" s="94"/>
      <c r="E346" s="94"/>
      <c r="G346" t="str">
        <f t="shared" si="30"/>
        <v>[ # ] Monev Kader Posyandu ILP</v>
      </c>
      <c r="H346" t="str">
        <f t="shared" si="31"/>
        <v>[ - ] Belanja Snack Kegiatan</v>
      </c>
      <c r="I346" t="str">
        <f t="shared" si="32"/>
        <v>5.1.02.01.01.0052 Belanja Makanan dan Minuman Rapat</v>
      </c>
      <c r="J346" t="str">
        <f t="shared" si="33"/>
        <v/>
      </c>
      <c r="K346" t="str">
        <f t="shared" si="34"/>
        <v/>
      </c>
      <c r="L346" t="str">
        <f t="shared" si="35"/>
        <v/>
      </c>
    </row>
    <row r="347" spans="1:12" ht="15.75" hidden="1" thickBot="1" x14ac:dyDescent="0.3">
      <c r="A347" s="70"/>
      <c r="B347" s="95" t="s">
        <v>181</v>
      </c>
      <c r="C347" s="95"/>
      <c r="D347" s="95"/>
      <c r="E347" s="95"/>
      <c r="G347" t="str">
        <f t="shared" si="30"/>
        <v>[ # ] Monev Kader Posyandu ILP</v>
      </c>
      <c r="H347" t="str">
        <f t="shared" si="31"/>
        <v>[ - ] Belanja Snack Kegiatan</v>
      </c>
      <c r="I347" t="str">
        <f t="shared" si="32"/>
        <v>5.1.02.01.01.0052 Belanja Makanan dan Minuman Rapat</v>
      </c>
      <c r="J347" t="str">
        <f t="shared" si="33"/>
        <v/>
      </c>
      <c r="K347" t="str">
        <f t="shared" si="34"/>
        <v/>
      </c>
      <c r="L347" t="str">
        <f t="shared" si="35"/>
        <v/>
      </c>
    </row>
    <row r="348" spans="1:12" ht="15.75" hidden="1" thickBot="1" x14ac:dyDescent="0.3">
      <c r="A348" s="70"/>
      <c r="B348" s="95" t="s">
        <v>165</v>
      </c>
      <c r="C348" s="95"/>
      <c r="D348" s="95"/>
      <c r="E348" s="95"/>
      <c r="G348" t="str">
        <f t="shared" si="30"/>
        <v>[ # ] Monev Kader Posyandu ILP</v>
      </c>
      <c r="H348" t="str">
        <f t="shared" si="31"/>
        <v>[ - ] Belanja Snack Kegiatan</v>
      </c>
      <c r="I348" t="str">
        <f t="shared" si="32"/>
        <v>5.1.02.01.01.0052 Belanja Makanan dan Minuman Rapat</v>
      </c>
      <c r="J348" t="str">
        <f t="shared" si="33"/>
        <v/>
      </c>
      <c r="K348" t="str">
        <f t="shared" si="34"/>
        <v/>
      </c>
      <c r="L348" t="str">
        <f t="shared" si="35"/>
        <v/>
      </c>
    </row>
    <row r="349" spans="1:12" ht="15.75" thickBot="1" x14ac:dyDescent="0.3">
      <c r="A349" s="96"/>
      <c r="B349" s="77" t="s">
        <v>172</v>
      </c>
      <c r="C349" s="98" t="s">
        <v>191</v>
      </c>
      <c r="D349" s="98" t="s">
        <v>174</v>
      </c>
      <c r="E349" s="98" t="s">
        <v>242</v>
      </c>
      <c r="G349" t="str">
        <f t="shared" si="30"/>
        <v>[ # ] Monev Kader Posyandu ILP</v>
      </c>
      <c r="H349" t="str">
        <f t="shared" si="31"/>
        <v>[ - ] Belanja Snack Kegiatan</v>
      </c>
      <c r="I349" t="str">
        <f t="shared" si="32"/>
        <v>5.1.02.01.01.0052 Belanja Makanan dan Minuman Rapat</v>
      </c>
      <c r="J349" t="str">
        <f t="shared" si="33"/>
        <v>38 Dos x 4 Kali</v>
      </c>
      <c r="K349" t="str">
        <f t="shared" si="34"/>
        <v>Rp 12,000.00</v>
      </c>
      <c r="L349" t="str">
        <f t="shared" si="35"/>
        <v>Rp 1,824,000.00</v>
      </c>
    </row>
    <row r="350" spans="1:12" ht="15.75" hidden="1" thickBot="1" x14ac:dyDescent="0.3">
      <c r="A350" s="97"/>
      <c r="B350" s="78" t="s">
        <v>167</v>
      </c>
      <c r="C350" s="99"/>
      <c r="D350" s="99"/>
      <c r="E350" s="99"/>
      <c r="G350" t="str">
        <f t="shared" si="30"/>
        <v>[ # ] Monev Kader Posyandu ILP</v>
      </c>
      <c r="H350" t="str">
        <f t="shared" si="31"/>
        <v>[ - ] Belanja Snack Kegiatan</v>
      </c>
      <c r="I350" t="str">
        <f t="shared" si="32"/>
        <v>5.1.02.01.01.0052 Belanja Makanan dan Minuman Rapat</v>
      </c>
      <c r="J350" t="str">
        <f t="shared" si="33"/>
        <v/>
      </c>
      <c r="K350" t="str">
        <f t="shared" si="34"/>
        <v/>
      </c>
      <c r="L350" t="str">
        <f t="shared" si="35"/>
        <v/>
      </c>
    </row>
    <row r="351" spans="1:12" ht="15.75" hidden="1" thickBot="1" x14ac:dyDescent="0.3">
      <c r="A351" s="70"/>
      <c r="B351" s="94" t="s">
        <v>193</v>
      </c>
      <c r="C351" s="94"/>
      <c r="D351" s="94"/>
      <c r="E351" s="94"/>
      <c r="G351" t="str">
        <f t="shared" si="30"/>
        <v>[ # ] Monev Kampung KB</v>
      </c>
      <c r="H351" t="str">
        <f t="shared" si="31"/>
        <v>[ - ] Belanja Snack Kegiatan</v>
      </c>
      <c r="I351" t="str">
        <f t="shared" si="32"/>
        <v>5.1.02.01.01.0052 Belanja Makanan dan Minuman Rapat</v>
      </c>
      <c r="J351" t="str">
        <f t="shared" si="33"/>
        <v/>
      </c>
      <c r="K351" t="str">
        <f t="shared" si="34"/>
        <v/>
      </c>
      <c r="L351" t="str">
        <f t="shared" si="35"/>
        <v/>
      </c>
    </row>
    <row r="352" spans="1:12" ht="15.75" hidden="1" thickBot="1" x14ac:dyDescent="0.3">
      <c r="A352" s="70"/>
      <c r="B352" s="95" t="s">
        <v>181</v>
      </c>
      <c r="C352" s="95"/>
      <c r="D352" s="95"/>
      <c r="E352" s="95"/>
      <c r="G352" t="str">
        <f t="shared" si="30"/>
        <v>[ # ] Monev Kampung KB</v>
      </c>
      <c r="H352" t="str">
        <f t="shared" si="31"/>
        <v>[ - ] Belanja Snack Kegiatan</v>
      </c>
      <c r="I352" t="str">
        <f t="shared" si="32"/>
        <v>5.1.02.01.01.0052 Belanja Makanan dan Minuman Rapat</v>
      </c>
      <c r="J352" t="str">
        <f t="shared" si="33"/>
        <v/>
      </c>
      <c r="K352" t="str">
        <f t="shared" si="34"/>
        <v/>
      </c>
      <c r="L352" t="str">
        <f t="shared" si="35"/>
        <v/>
      </c>
    </row>
    <row r="353" spans="1:12" ht="15.75" hidden="1" thickBot="1" x14ac:dyDescent="0.3">
      <c r="A353" s="70"/>
      <c r="B353" s="95" t="s">
        <v>165</v>
      </c>
      <c r="C353" s="95"/>
      <c r="D353" s="95"/>
      <c r="E353" s="95"/>
      <c r="G353" t="str">
        <f t="shared" si="30"/>
        <v>[ # ] Monev Kampung KB</v>
      </c>
      <c r="H353" t="str">
        <f t="shared" si="31"/>
        <v>[ - ] Belanja Snack Kegiatan</v>
      </c>
      <c r="I353" t="str">
        <f t="shared" si="32"/>
        <v>5.1.02.01.01.0052 Belanja Makanan dan Minuman Rapat</v>
      </c>
      <c r="J353" t="str">
        <f t="shared" si="33"/>
        <v/>
      </c>
      <c r="K353" t="str">
        <f t="shared" si="34"/>
        <v/>
      </c>
      <c r="L353" t="str">
        <f t="shared" si="35"/>
        <v/>
      </c>
    </row>
    <row r="354" spans="1:12" ht="15.75" thickBot="1" x14ac:dyDescent="0.3">
      <c r="A354" s="96"/>
      <c r="B354" s="77" t="s">
        <v>172</v>
      </c>
      <c r="C354" s="98" t="s">
        <v>191</v>
      </c>
      <c r="D354" s="98" t="s">
        <v>174</v>
      </c>
      <c r="E354" s="98" t="s">
        <v>242</v>
      </c>
      <c r="G354" t="str">
        <f t="shared" si="30"/>
        <v>[ # ] Monev Kampung KB</v>
      </c>
      <c r="H354" t="str">
        <f t="shared" si="31"/>
        <v>[ - ] Belanja Snack Kegiatan</v>
      </c>
      <c r="I354" t="str">
        <f t="shared" si="32"/>
        <v>5.1.02.01.01.0052 Belanja Makanan dan Minuman Rapat</v>
      </c>
      <c r="J354" t="str">
        <f t="shared" si="33"/>
        <v>38 Dos x 4 Kali</v>
      </c>
      <c r="K354" t="str">
        <f t="shared" si="34"/>
        <v>Rp 12,000.00</v>
      </c>
      <c r="L354" t="str">
        <f t="shared" si="35"/>
        <v>Rp 1,824,000.00</v>
      </c>
    </row>
    <row r="355" spans="1:12" ht="15.75" hidden="1" thickBot="1" x14ac:dyDescent="0.3">
      <c r="A355" s="97"/>
      <c r="B355" s="78" t="s">
        <v>167</v>
      </c>
      <c r="C355" s="99"/>
      <c r="D355" s="99"/>
      <c r="E355" s="99"/>
      <c r="G355" t="str">
        <f t="shared" si="30"/>
        <v>[ # ] Monev Kampung KB</v>
      </c>
      <c r="H355" t="str">
        <f t="shared" si="31"/>
        <v>[ - ] Belanja Snack Kegiatan</v>
      </c>
      <c r="I355" t="str">
        <f t="shared" si="32"/>
        <v>5.1.02.01.01.0052 Belanja Makanan dan Minuman Rapat</v>
      </c>
      <c r="J355" t="str">
        <f t="shared" si="33"/>
        <v/>
      </c>
      <c r="K355" t="str">
        <f t="shared" si="34"/>
        <v/>
      </c>
      <c r="L355" t="str">
        <f t="shared" si="35"/>
        <v/>
      </c>
    </row>
    <row r="356" spans="1:12" ht="25.5" hidden="1" customHeight="1" thickBot="1" x14ac:dyDescent="0.3">
      <c r="A356" s="70"/>
      <c r="B356" s="94" t="s">
        <v>243</v>
      </c>
      <c r="C356" s="94"/>
      <c r="D356" s="94"/>
      <c r="E356" s="94"/>
      <c r="G356" t="str">
        <f t="shared" si="30"/>
        <v>[ # ] BPJS Ketua PKK RT RW, Ketua RT RW, Ketua LPMK</v>
      </c>
      <c r="H356" t="str">
        <f t="shared" si="31"/>
        <v>[ - ] Belanja Snack Kegiatan</v>
      </c>
      <c r="I356" t="str">
        <f t="shared" si="32"/>
        <v>5.1.02.01.01.0052 Belanja Makanan dan Minuman Rapat</v>
      </c>
      <c r="J356" t="str">
        <f t="shared" si="33"/>
        <v/>
      </c>
      <c r="K356" t="str">
        <f t="shared" si="34"/>
        <v/>
      </c>
      <c r="L356" t="str">
        <f t="shared" si="35"/>
        <v/>
      </c>
    </row>
    <row r="357" spans="1:12" ht="15.75" hidden="1" thickBot="1" x14ac:dyDescent="0.3">
      <c r="A357" s="70"/>
      <c r="B357" s="95" t="s">
        <v>244</v>
      </c>
      <c r="C357" s="95"/>
      <c r="D357" s="95"/>
      <c r="E357" s="95"/>
      <c r="G357" t="str">
        <f t="shared" si="30"/>
        <v>[ # ] BPJS Ketua PKK RT RW, Ketua RT RW, Ketua LPMK</v>
      </c>
      <c r="H357" t="str">
        <f t="shared" si="31"/>
        <v>[ - ] JKK Ketua RT RW</v>
      </c>
      <c r="I357" t="str">
        <f t="shared" si="32"/>
        <v>5.1.02.01.01.0052 Belanja Makanan dan Minuman Rapat</v>
      </c>
      <c r="J357" t="str">
        <f t="shared" si="33"/>
        <v/>
      </c>
      <c r="K357" t="str">
        <f t="shared" si="34"/>
        <v/>
      </c>
      <c r="L357" t="str">
        <f t="shared" si="35"/>
        <v/>
      </c>
    </row>
    <row r="358" spans="1:12" ht="25.5" hidden="1" customHeight="1" thickBot="1" x14ac:dyDescent="0.3">
      <c r="A358" s="70"/>
      <c r="B358" s="95" t="s">
        <v>245</v>
      </c>
      <c r="C358" s="95"/>
      <c r="D358" s="95"/>
      <c r="E358" s="95"/>
      <c r="G358" t="str">
        <f t="shared" si="30"/>
        <v>[ # ] BPJS Ketua PKK RT RW, Ketua RT RW, Ketua LPMK</v>
      </c>
      <c r="H358" t="str">
        <f t="shared" si="31"/>
        <v>[ - ] JKK Ketua RT RW</v>
      </c>
      <c r="I358" t="str">
        <f t="shared" si="32"/>
        <v>5.1.02.02.02.0006 Belanja Iuran Jaminan Kecelakaan Kerja bagi Non ASN</v>
      </c>
      <c r="J358" t="str">
        <f t="shared" si="33"/>
        <v/>
      </c>
      <c r="K358" t="str">
        <f t="shared" si="34"/>
        <v/>
      </c>
      <c r="L358" t="str">
        <f t="shared" si="35"/>
        <v/>
      </c>
    </row>
    <row r="359" spans="1:12" ht="15.75" thickBot="1" x14ac:dyDescent="0.3">
      <c r="A359" s="96"/>
      <c r="B359" s="77" t="s">
        <v>246</v>
      </c>
      <c r="C359" s="98" t="s">
        <v>248</v>
      </c>
      <c r="D359" s="98" t="s">
        <v>148</v>
      </c>
      <c r="E359" s="98" t="s">
        <v>249</v>
      </c>
      <c r="G359" t="str">
        <f t="shared" si="30"/>
        <v>[ # ] BPJS Ketua PKK RT RW, Ketua RT RW, Ketua LPMK</v>
      </c>
      <c r="H359" t="str">
        <f t="shared" si="31"/>
        <v>[ - ] JKK Ketua RT RW</v>
      </c>
      <c r="I359" t="str">
        <f t="shared" si="32"/>
        <v>5.1.02.02.02.0006 Belanja Iuran Jaminan Kecelakaan Kerja bagi Non ASN</v>
      </c>
      <c r="J359" t="str">
        <f t="shared" si="33"/>
        <v>30 Orang x 12 Bulan</v>
      </c>
      <c r="K359" t="str">
        <f t="shared" si="34"/>
        <v>Rp 6,300.00</v>
      </c>
      <c r="L359" t="str">
        <f t="shared" si="35"/>
        <v>Rp 2,268,000.00</v>
      </c>
    </row>
    <row r="360" spans="1:12" ht="15.75" hidden="1" thickBot="1" x14ac:dyDescent="0.3">
      <c r="A360" s="97"/>
      <c r="B360" s="78" t="s">
        <v>247</v>
      </c>
      <c r="C360" s="99"/>
      <c r="D360" s="99"/>
      <c r="E360" s="99"/>
      <c r="G360" t="str">
        <f t="shared" si="30"/>
        <v>[ # ] BPJS Ketua PKK RT RW, Ketua RT RW, Ketua LPMK</v>
      </c>
      <c r="H360" t="str">
        <f t="shared" si="31"/>
        <v>[ - ] JKK Ketua RT RW</v>
      </c>
      <c r="I360" t="str">
        <f t="shared" si="32"/>
        <v>5.1.02.02.02.0006 Belanja Iuran Jaminan Kecelakaan Kerja bagi Non ASN</v>
      </c>
      <c r="J360" t="str">
        <f t="shared" si="33"/>
        <v/>
      </c>
      <c r="K360" t="str">
        <f t="shared" si="34"/>
        <v/>
      </c>
      <c r="L360" t="str">
        <f t="shared" si="35"/>
        <v/>
      </c>
    </row>
    <row r="361" spans="1:12" ht="15.75" hidden="1" thickBot="1" x14ac:dyDescent="0.3">
      <c r="A361" s="70"/>
      <c r="B361" s="94" t="s">
        <v>250</v>
      </c>
      <c r="C361" s="94"/>
      <c r="D361" s="94"/>
      <c r="E361" s="94"/>
      <c r="G361" t="str">
        <f t="shared" si="30"/>
        <v>[ # ] BPJS Ketua PKK RT RW, Ketua RT RW, Ketua LPMK</v>
      </c>
      <c r="H361" t="str">
        <f t="shared" si="31"/>
        <v>[ - ] JKK Ketua PKK RT/RW</v>
      </c>
      <c r="I361" t="str">
        <f t="shared" si="32"/>
        <v>5.1.02.02.02.0006 Belanja Iuran Jaminan Kecelakaan Kerja bagi Non ASN</v>
      </c>
      <c r="J361" t="str">
        <f t="shared" si="33"/>
        <v/>
      </c>
      <c r="K361" t="str">
        <f t="shared" si="34"/>
        <v/>
      </c>
      <c r="L361" t="str">
        <f t="shared" si="35"/>
        <v/>
      </c>
    </row>
    <row r="362" spans="1:12" ht="25.5" hidden="1" customHeight="1" thickBot="1" x14ac:dyDescent="0.3">
      <c r="A362" s="70"/>
      <c r="B362" s="95" t="s">
        <v>245</v>
      </c>
      <c r="C362" s="95"/>
      <c r="D362" s="95"/>
      <c r="E362" s="95"/>
      <c r="G362" t="str">
        <f t="shared" si="30"/>
        <v>[ # ] BPJS Ketua PKK RT RW, Ketua RT RW, Ketua LPMK</v>
      </c>
      <c r="H362" t="str">
        <f t="shared" si="31"/>
        <v>[ - ] JKK Ketua PKK RT/RW</v>
      </c>
      <c r="I362" t="str">
        <f t="shared" si="32"/>
        <v>5.1.02.02.02.0006 Belanja Iuran Jaminan Kecelakaan Kerja bagi Non ASN</v>
      </c>
      <c r="J362" t="str">
        <f t="shared" si="33"/>
        <v/>
      </c>
      <c r="K362" t="str">
        <f t="shared" si="34"/>
        <v/>
      </c>
      <c r="L362" t="str">
        <f t="shared" si="35"/>
        <v/>
      </c>
    </row>
    <row r="363" spans="1:12" ht="15.75" thickBot="1" x14ac:dyDescent="0.3">
      <c r="A363" s="96"/>
      <c r="B363" s="77" t="s">
        <v>246</v>
      </c>
      <c r="C363" s="98" t="s">
        <v>248</v>
      </c>
      <c r="D363" s="98" t="s">
        <v>148</v>
      </c>
      <c r="E363" s="98" t="s">
        <v>249</v>
      </c>
      <c r="G363" t="str">
        <f t="shared" si="30"/>
        <v>[ # ] BPJS Ketua PKK RT RW, Ketua RT RW, Ketua LPMK</v>
      </c>
      <c r="H363" t="str">
        <f t="shared" si="31"/>
        <v>[ - ] JKK Ketua PKK RT/RW</v>
      </c>
      <c r="I363" t="str">
        <f t="shared" si="32"/>
        <v>5.1.02.02.02.0006 Belanja Iuran Jaminan Kecelakaan Kerja bagi Non ASN</v>
      </c>
      <c r="J363" t="str">
        <f t="shared" si="33"/>
        <v>30 Orang x 12 Bulan</v>
      </c>
      <c r="K363" t="str">
        <f t="shared" si="34"/>
        <v>Rp 6,300.00</v>
      </c>
      <c r="L363" t="str">
        <f t="shared" si="35"/>
        <v>Rp 2,268,000.00</v>
      </c>
    </row>
    <row r="364" spans="1:12" ht="15.75" hidden="1" thickBot="1" x14ac:dyDescent="0.3">
      <c r="A364" s="97"/>
      <c r="B364" s="78" t="s">
        <v>247</v>
      </c>
      <c r="C364" s="99"/>
      <c r="D364" s="99"/>
      <c r="E364" s="99"/>
      <c r="G364" t="str">
        <f t="shared" si="30"/>
        <v>[ # ] BPJS Ketua PKK RT RW, Ketua RT RW, Ketua LPMK</v>
      </c>
      <c r="H364" t="str">
        <f t="shared" si="31"/>
        <v>[ - ] JKK Ketua PKK RT/RW</v>
      </c>
      <c r="I364" t="str">
        <f t="shared" si="32"/>
        <v>5.1.02.02.02.0006 Belanja Iuran Jaminan Kecelakaan Kerja bagi Non ASN</v>
      </c>
      <c r="J364" t="str">
        <f t="shared" si="33"/>
        <v/>
      </c>
      <c r="K364" t="str">
        <f t="shared" si="34"/>
        <v/>
      </c>
      <c r="L364" t="str">
        <f t="shared" si="35"/>
        <v/>
      </c>
    </row>
    <row r="365" spans="1:12" ht="25.5" hidden="1" customHeight="1" thickBot="1" x14ac:dyDescent="0.3">
      <c r="A365" s="70"/>
      <c r="B365" s="94" t="s">
        <v>251</v>
      </c>
      <c r="C365" s="94"/>
      <c r="D365" s="94"/>
      <c r="E365" s="94"/>
      <c r="G365" t="str">
        <f t="shared" si="30"/>
        <v>[ # ] BPJS Ketua PKK RT RW, Ketua RT RW, Ketua LPMK</v>
      </c>
      <c r="H365" t="str">
        <f t="shared" si="31"/>
        <v>[ - ] JKK Ketua PKK RT/RW</v>
      </c>
      <c r="I365" t="str">
        <f t="shared" si="32"/>
        <v>5.1.02.02.02.0007 Belanja Iuran Jaminan Kematian bagi Non ASN</v>
      </c>
      <c r="J365" t="str">
        <f t="shared" si="33"/>
        <v/>
      </c>
      <c r="K365" t="str">
        <f t="shared" si="34"/>
        <v/>
      </c>
      <c r="L365" t="str">
        <f t="shared" si="35"/>
        <v/>
      </c>
    </row>
    <row r="366" spans="1:12" ht="15.75" thickBot="1" x14ac:dyDescent="0.3">
      <c r="A366" s="96"/>
      <c r="B366" s="77" t="s">
        <v>252</v>
      </c>
      <c r="C366" s="98" t="s">
        <v>248</v>
      </c>
      <c r="D366" s="98" t="s">
        <v>253</v>
      </c>
      <c r="E366" s="98" t="s">
        <v>254</v>
      </c>
      <c r="G366" t="str">
        <f t="shared" si="30"/>
        <v>[ # ] BPJS Ketua PKK RT RW, Ketua RT RW, Ketua LPMK</v>
      </c>
      <c r="H366" t="str">
        <f t="shared" si="31"/>
        <v>[ - ] JKK Ketua PKK RT/RW</v>
      </c>
      <c r="I366" t="str">
        <f t="shared" si="32"/>
        <v>5.1.02.02.02.0007 Belanja Iuran Jaminan Kematian bagi Non ASN</v>
      </c>
      <c r="J366" t="str">
        <f t="shared" si="33"/>
        <v>30 Orang x 12 Bulan</v>
      </c>
      <c r="K366" t="str">
        <f t="shared" si="34"/>
        <v>Rp 7,700.00</v>
      </c>
      <c r="L366" t="str">
        <f t="shared" si="35"/>
        <v>Rp 2,772,000.00</v>
      </c>
    </row>
    <row r="367" spans="1:12" ht="15.75" hidden="1" thickBot="1" x14ac:dyDescent="0.3">
      <c r="A367" s="97"/>
      <c r="B367" s="78" t="s">
        <v>247</v>
      </c>
      <c r="C367" s="99"/>
      <c r="D367" s="99"/>
      <c r="E367" s="99"/>
      <c r="G367" t="str">
        <f t="shared" si="30"/>
        <v>[ # ] BPJS Ketua PKK RT RW, Ketua RT RW, Ketua LPMK</v>
      </c>
      <c r="H367" t="str">
        <f t="shared" si="31"/>
        <v>[ - ] JKK Ketua PKK RT/RW</v>
      </c>
      <c r="I367" t="str">
        <f t="shared" si="32"/>
        <v>5.1.02.02.02.0007 Belanja Iuran Jaminan Kematian bagi Non ASN</v>
      </c>
      <c r="J367" t="str">
        <f t="shared" si="33"/>
        <v/>
      </c>
      <c r="K367" t="str">
        <f t="shared" si="34"/>
        <v/>
      </c>
      <c r="L367" t="str">
        <f t="shared" si="35"/>
        <v/>
      </c>
    </row>
    <row r="368" spans="1:12" ht="15.75" hidden="1" thickBot="1" x14ac:dyDescent="0.3">
      <c r="A368" s="70"/>
      <c r="B368" s="94" t="s">
        <v>255</v>
      </c>
      <c r="C368" s="94"/>
      <c r="D368" s="94"/>
      <c r="E368" s="94"/>
      <c r="G368" t="str">
        <f t="shared" si="30"/>
        <v>[ # ] BPJS Ketua PKK RT RW, Ketua RT RW, Ketua LPMK</v>
      </c>
      <c r="H368" t="str">
        <f t="shared" si="31"/>
        <v>[ - ] JKK Ketua LPMK</v>
      </c>
      <c r="I368" t="str">
        <f t="shared" si="32"/>
        <v>5.1.02.02.02.0007 Belanja Iuran Jaminan Kematian bagi Non ASN</v>
      </c>
      <c r="J368" t="str">
        <f t="shared" si="33"/>
        <v/>
      </c>
      <c r="K368" t="str">
        <f t="shared" si="34"/>
        <v/>
      </c>
      <c r="L368" t="str">
        <f t="shared" si="35"/>
        <v/>
      </c>
    </row>
    <row r="369" spans="1:12" ht="25.5" hidden="1" customHeight="1" thickBot="1" x14ac:dyDescent="0.3">
      <c r="A369" s="70"/>
      <c r="B369" s="95" t="s">
        <v>245</v>
      </c>
      <c r="C369" s="95"/>
      <c r="D369" s="95"/>
      <c r="E369" s="95"/>
      <c r="G369" t="str">
        <f t="shared" si="30"/>
        <v>[ # ] BPJS Ketua PKK RT RW, Ketua RT RW, Ketua LPMK</v>
      </c>
      <c r="H369" t="str">
        <f t="shared" si="31"/>
        <v>[ - ] JKK Ketua LPMK</v>
      </c>
      <c r="I369" t="str">
        <f t="shared" si="32"/>
        <v>5.1.02.02.02.0006 Belanja Iuran Jaminan Kecelakaan Kerja bagi Non ASN</v>
      </c>
      <c r="J369" t="str">
        <f t="shared" si="33"/>
        <v/>
      </c>
      <c r="K369" t="str">
        <f t="shared" si="34"/>
        <v/>
      </c>
      <c r="L369" t="str">
        <f t="shared" si="35"/>
        <v/>
      </c>
    </row>
    <row r="370" spans="1:12" ht="15.75" thickBot="1" x14ac:dyDescent="0.3">
      <c r="A370" s="96"/>
      <c r="B370" s="77" t="s">
        <v>246</v>
      </c>
      <c r="C370" s="98" t="s">
        <v>256</v>
      </c>
      <c r="D370" s="98" t="s">
        <v>148</v>
      </c>
      <c r="E370" s="98" t="s">
        <v>257</v>
      </c>
      <c r="G370" t="str">
        <f t="shared" si="30"/>
        <v>[ # ] BPJS Ketua PKK RT RW, Ketua RT RW, Ketua LPMK</v>
      </c>
      <c r="H370" t="str">
        <f t="shared" si="31"/>
        <v>[ - ] JKK Ketua LPMK</v>
      </c>
      <c r="I370" t="str">
        <f t="shared" si="32"/>
        <v>5.1.02.02.02.0006 Belanja Iuran Jaminan Kecelakaan Kerja bagi Non ASN</v>
      </c>
      <c r="J370" t="str">
        <f t="shared" si="33"/>
        <v>1 Orang x 12 Bulan</v>
      </c>
      <c r="K370" t="str">
        <f t="shared" si="34"/>
        <v>Rp 6,300.00</v>
      </c>
      <c r="L370" t="str">
        <f t="shared" si="35"/>
        <v>Rp 75,600.00</v>
      </c>
    </row>
    <row r="371" spans="1:12" ht="15.75" hidden="1" thickBot="1" x14ac:dyDescent="0.3">
      <c r="A371" s="97"/>
      <c r="B371" s="78" t="s">
        <v>247</v>
      </c>
      <c r="C371" s="99"/>
      <c r="D371" s="99"/>
      <c r="E371" s="99"/>
      <c r="G371" t="str">
        <f t="shared" si="30"/>
        <v>[ # ] BPJS Ketua PKK RT RW, Ketua RT RW, Ketua LPMK</v>
      </c>
      <c r="H371" t="str">
        <f t="shared" si="31"/>
        <v>[ - ] JKK Ketua LPMK</v>
      </c>
      <c r="I371" t="str">
        <f t="shared" si="32"/>
        <v>5.1.02.02.02.0006 Belanja Iuran Jaminan Kecelakaan Kerja bagi Non ASN</v>
      </c>
      <c r="J371" t="str">
        <f t="shared" si="33"/>
        <v/>
      </c>
      <c r="K371" t="str">
        <f t="shared" si="34"/>
        <v/>
      </c>
      <c r="L371" t="str">
        <f t="shared" si="35"/>
        <v/>
      </c>
    </row>
    <row r="372" spans="1:12" ht="25.5" hidden="1" customHeight="1" thickBot="1" x14ac:dyDescent="0.3">
      <c r="A372" s="70"/>
      <c r="B372" s="94" t="s">
        <v>251</v>
      </c>
      <c r="C372" s="94"/>
      <c r="D372" s="94"/>
      <c r="E372" s="94"/>
      <c r="G372" t="str">
        <f t="shared" si="30"/>
        <v>[ # ] BPJS Ketua PKK RT RW, Ketua RT RW, Ketua LPMK</v>
      </c>
      <c r="H372" t="str">
        <f t="shared" si="31"/>
        <v>[ - ] JKK Ketua LPMK</v>
      </c>
      <c r="I372" t="str">
        <f t="shared" si="32"/>
        <v>5.1.02.02.02.0007 Belanja Iuran Jaminan Kematian bagi Non ASN</v>
      </c>
      <c r="J372" t="str">
        <f t="shared" si="33"/>
        <v/>
      </c>
      <c r="K372" t="str">
        <f t="shared" si="34"/>
        <v/>
      </c>
      <c r="L372" t="str">
        <f t="shared" si="35"/>
        <v/>
      </c>
    </row>
    <row r="373" spans="1:12" x14ac:dyDescent="0.25">
      <c r="A373" s="96"/>
      <c r="B373" s="77" t="s">
        <v>252</v>
      </c>
      <c r="C373" s="98" t="s">
        <v>256</v>
      </c>
      <c r="D373" s="98" t="s">
        <v>253</v>
      </c>
      <c r="E373" s="98" t="s">
        <v>258</v>
      </c>
      <c r="G373" t="str">
        <f t="shared" si="30"/>
        <v>[ # ] BPJS Ketua PKK RT RW, Ketua RT RW, Ketua LPMK</v>
      </c>
      <c r="H373" t="str">
        <f t="shared" si="31"/>
        <v>[ - ] JKK Ketua LPMK</v>
      </c>
      <c r="I373" t="str">
        <f t="shared" si="32"/>
        <v>5.1.02.02.02.0007 Belanja Iuran Jaminan Kematian bagi Non ASN</v>
      </c>
      <c r="J373" t="str">
        <f t="shared" si="33"/>
        <v>1 Orang x 12 Bulan</v>
      </c>
      <c r="K373" t="str">
        <f t="shared" si="34"/>
        <v>Rp 7,700.00</v>
      </c>
      <c r="L373" t="str">
        <f t="shared" si="35"/>
        <v>Rp 92,400.00</v>
      </c>
    </row>
    <row r="374" spans="1:12" ht="15.75" hidden="1" thickBot="1" x14ac:dyDescent="0.3">
      <c r="A374" s="97"/>
      <c r="B374" s="78" t="s">
        <v>247</v>
      </c>
      <c r="C374" s="99"/>
      <c r="D374" s="99"/>
      <c r="E374" s="99"/>
      <c r="G374" t="str">
        <f t="shared" si="30"/>
        <v>[ # ] BPJS Ketua PKK RT RW, Ketua RT RW, Ketua LPMK</v>
      </c>
      <c r="H374" t="str">
        <f t="shared" si="31"/>
        <v>[ - ] JKK Ketua LPMK</v>
      </c>
      <c r="I374" t="str">
        <f t="shared" si="32"/>
        <v>5.1.02.02.02.0007 Belanja Iuran Jaminan Kematian bagi Non ASN</v>
      </c>
      <c r="J374" t="str">
        <f t="shared" si="33"/>
        <v/>
      </c>
      <c r="K374" t="str">
        <f t="shared" si="34"/>
        <v/>
      </c>
      <c r="L374" t="str">
        <f t="shared" si="35"/>
        <v/>
      </c>
    </row>
    <row r="375" spans="1:12" ht="15.75" hidden="1" thickBot="1" x14ac:dyDescent="0.3">
      <c r="A375" s="70"/>
      <c r="B375" s="94" t="s">
        <v>124</v>
      </c>
      <c r="C375" s="94"/>
      <c r="D375" s="94"/>
      <c r="E375" s="94"/>
      <c r="G375" t="str">
        <f t="shared" si="30"/>
        <v>[ # ] Germas</v>
      </c>
      <c r="H375" t="str">
        <f t="shared" si="31"/>
        <v>[ - ] JKK Ketua LPMK</v>
      </c>
      <c r="I375" t="str">
        <f t="shared" si="32"/>
        <v>5.1.02.02.02.0007 Belanja Iuran Jaminan Kematian bagi Non ASN</v>
      </c>
      <c r="J375" t="str">
        <f t="shared" si="33"/>
        <v/>
      </c>
      <c r="K375" t="str">
        <f t="shared" si="34"/>
        <v/>
      </c>
      <c r="L375" t="str">
        <f t="shared" si="35"/>
        <v/>
      </c>
    </row>
    <row r="376" spans="1:12" ht="15.75" hidden="1" thickBot="1" x14ac:dyDescent="0.3">
      <c r="A376" s="70"/>
      <c r="B376" s="95" t="s">
        <v>259</v>
      </c>
      <c r="C376" s="95"/>
      <c r="D376" s="95"/>
      <c r="E376" s="95"/>
      <c r="G376" t="str">
        <f t="shared" si="30"/>
        <v>[ # ] Germas</v>
      </c>
      <c r="H376" t="str">
        <f t="shared" si="31"/>
        <v>[ - ] Honor Non ASN</v>
      </c>
      <c r="I376" t="str">
        <f t="shared" si="32"/>
        <v>5.1.02.02.02.0007 Belanja Iuran Jaminan Kematian bagi Non ASN</v>
      </c>
      <c r="J376" t="str">
        <f t="shared" si="33"/>
        <v/>
      </c>
      <c r="K376" t="str">
        <f t="shared" si="34"/>
        <v/>
      </c>
      <c r="L376" t="str">
        <f t="shared" si="35"/>
        <v/>
      </c>
    </row>
    <row r="377" spans="1:12" ht="25.5" hidden="1" customHeight="1" thickBot="1" x14ac:dyDescent="0.3">
      <c r="A377" s="70"/>
      <c r="B377" s="95" t="s">
        <v>197</v>
      </c>
      <c r="C377" s="95"/>
      <c r="D377" s="95"/>
      <c r="E377" s="95"/>
      <c r="G377" t="str">
        <f t="shared" si="30"/>
        <v>[ # ] Germas</v>
      </c>
      <c r="H377" t="str">
        <f t="shared" si="31"/>
        <v>[ - ] Honor Non ASN</v>
      </c>
      <c r="I377" t="str">
        <f t="shared" si="32"/>
        <v>5.1.02.02.01.0003 Honorarium Narasumber atau Pembahas, Moderator, Pembawa Acara, dan Panitia</v>
      </c>
      <c r="J377" t="str">
        <f t="shared" si="33"/>
        <v/>
      </c>
      <c r="K377" t="str">
        <f t="shared" si="34"/>
        <v/>
      </c>
      <c r="L377" t="str">
        <f t="shared" si="35"/>
        <v/>
      </c>
    </row>
    <row r="378" spans="1:12" ht="15.75" thickBot="1" x14ac:dyDescent="0.3">
      <c r="A378" s="71"/>
      <c r="B378" s="76" t="s">
        <v>260</v>
      </c>
      <c r="C378" s="72" t="s">
        <v>202</v>
      </c>
      <c r="D378" s="72" t="s">
        <v>261</v>
      </c>
      <c r="E378" s="72" t="s">
        <v>96</v>
      </c>
      <c r="G378" t="str">
        <f t="shared" si="30"/>
        <v>[ # ] Germas</v>
      </c>
      <c r="H378" t="str">
        <f t="shared" si="31"/>
        <v>[ - ] Honor Non ASN</v>
      </c>
      <c r="I378" t="str">
        <f t="shared" si="32"/>
        <v>5.1.02.02.01.0003 Honorarium Narasumber atau Pembahas, Moderator, Pembawa Acara, dan Panitia</v>
      </c>
      <c r="J378" t="str">
        <f t="shared" si="33"/>
        <v>0 Orang</v>
      </c>
      <c r="K378" t="str">
        <f t="shared" si="34"/>
        <v>Rp 150,000.00</v>
      </c>
      <c r="L378" t="str">
        <f t="shared" si="35"/>
        <v>Rp 0.00</v>
      </c>
    </row>
    <row r="379" spans="1:12" ht="15.75" hidden="1" thickBot="1" x14ac:dyDescent="0.3">
      <c r="A379" s="70"/>
      <c r="B379" s="94" t="s">
        <v>128</v>
      </c>
      <c r="C379" s="94"/>
      <c r="D379" s="94"/>
      <c r="E379" s="94"/>
      <c r="G379" t="str">
        <f t="shared" si="30"/>
        <v>[ # ] Pelatihan Kelompok Sadar Wisata</v>
      </c>
      <c r="H379" t="str">
        <f t="shared" si="31"/>
        <v>[ - ] Honor Non ASN</v>
      </c>
      <c r="I379" t="str">
        <f t="shared" si="32"/>
        <v>5.1.02.02.01.0003 Honorarium Narasumber atau Pembahas, Moderator, Pembawa Acara, dan Panitia</v>
      </c>
      <c r="J379" t="str">
        <f t="shared" si="33"/>
        <v/>
      </c>
      <c r="K379" t="str">
        <f t="shared" si="34"/>
        <v/>
      </c>
      <c r="L379" t="str">
        <f t="shared" si="35"/>
        <v/>
      </c>
    </row>
    <row r="380" spans="1:12" ht="15.75" hidden="1" thickBot="1" x14ac:dyDescent="0.3">
      <c r="A380" s="70"/>
      <c r="B380" s="95" t="s">
        <v>259</v>
      </c>
      <c r="C380" s="95"/>
      <c r="D380" s="95"/>
      <c r="E380" s="95"/>
      <c r="G380" t="str">
        <f t="shared" si="30"/>
        <v>[ # ] Pelatihan Kelompok Sadar Wisata</v>
      </c>
      <c r="H380" t="str">
        <f t="shared" si="31"/>
        <v>[ - ] Honor Non ASN</v>
      </c>
      <c r="I380" t="str">
        <f t="shared" si="32"/>
        <v>5.1.02.02.01.0003 Honorarium Narasumber atau Pembahas, Moderator, Pembawa Acara, dan Panitia</v>
      </c>
      <c r="J380" t="str">
        <f t="shared" si="33"/>
        <v/>
      </c>
      <c r="K380" t="str">
        <f t="shared" si="34"/>
        <v/>
      </c>
      <c r="L380" t="str">
        <f t="shared" si="35"/>
        <v/>
      </c>
    </row>
    <row r="381" spans="1:12" ht="25.5" hidden="1" customHeight="1" thickBot="1" x14ac:dyDescent="0.3">
      <c r="A381" s="70"/>
      <c r="B381" s="95" t="s">
        <v>197</v>
      </c>
      <c r="C381" s="95"/>
      <c r="D381" s="95"/>
      <c r="E381" s="95"/>
      <c r="G381" t="str">
        <f t="shared" si="30"/>
        <v>[ # ] Pelatihan Kelompok Sadar Wisata</v>
      </c>
      <c r="H381" t="str">
        <f t="shared" si="31"/>
        <v>[ - ] Honor Non ASN</v>
      </c>
      <c r="I381" t="str">
        <f t="shared" si="32"/>
        <v>5.1.02.02.01.0003 Honorarium Narasumber atau Pembahas, Moderator, Pembawa Acara, dan Panitia</v>
      </c>
      <c r="J381" t="str">
        <f t="shared" si="33"/>
        <v/>
      </c>
      <c r="K381" t="str">
        <f t="shared" si="34"/>
        <v/>
      </c>
      <c r="L381" t="str">
        <f t="shared" si="35"/>
        <v/>
      </c>
    </row>
    <row r="382" spans="1:12" ht="15.75" thickBot="1" x14ac:dyDescent="0.3">
      <c r="A382" s="71"/>
      <c r="B382" s="76" t="s">
        <v>260</v>
      </c>
      <c r="C382" s="72" t="s">
        <v>262</v>
      </c>
      <c r="D382" s="72" t="s">
        <v>261</v>
      </c>
      <c r="E382" s="72" t="s">
        <v>261</v>
      </c>
      <c r="G382" t="str">
        <f t="shared" si="30"/>
        <v>[ # ] Pelatihan Kelompok Sadar Wisata</v>
      </c>
      <c r="H382" t="str">
        <f t="shared" si="31"/>
        <v>[ - ] Honor Non ASN</v>
      </c>
      <c r="I382" t="str">
        <f t="shared" si="32"/>
        <v>5.1.02.02.01.0003 Honorarium Narasumber atau Pembahas, Moderator, Pembawa Acara, dan Panitia</v>
      </c>
      <c r="J382" t="str">
        <f t="shared" si="33"/>
        <v>1 Orang x 1 Kali</v>
      </c>
      <c r="K382" t="str">
        <f t="shared" si="34"/>
        <v>Rp 150,000.00</v>
      </c>
      <c r="L382" t="str">
        <f t="shared" si="35"/>
        <v>Rp 150,000.00</v>
      </c>
    </row>
    <row r="383" spans="1:12" ht="15.75" hidden="1" thickBot="1" x14ac:dyDescent="0.3">
      <c r="A383" s="70"/>
      <c r="B383" s="94" t="s">
        <v>117</v>
      </c>
      <c r="C383" s="94"/>
      <c r="D383" s="94"/>
      <c r="E383" s="94"/>
      <c r="G383" t="str">
        <f t="shared" si="30"/>
        <v>[ # ] Pelatihan MC</v>
      </c>
      <c r="H383" t="str">
        <f t="shared" si="31"/>
        <v>[ - ] Honor Non ASN</v>
      </c>
      <c r="I383" t="str">
        <f t="shared" si="32"/>
        <v>5.1.02.02.01.0003 Honorarium Narasumber atau Pembahas, Moderator, Pembawa Acara, dan Panitia</v>
      </c>
      <c r="J383" t="str">
        <f t="shared" si="33"/>
        <v/>
      </c>
      <c r="K383" t="str">
        <f t="shared" si="34"/>
        <v/>
      </c>
      <c r="L383" t="str">
        <f t="shared" si="35"/>
        <v/>
      </c>
    </row>
    <row r="384" spans="1:12" ht="15.75" hidden="1" thickBot="1" x14ac:dyDescent="0.3">
      <c r="A384" s="70"/>
      <c r="B384" s="95" t="s">
        <v>263</v>
      </c>
      <c r="C384" s="95"/>
      <c r="D384" s="95"/>
      <c r="E384" s="95"/>
      <c r="G384" t="str">
        <f t="shared" si="30"/>
        <v>[ # ] Pelatihan MC</v>
      </c>
      <c r="H384" t="str">
        <f t="shared" si="31"/>
        <v>[ - ] Honorarium Narasumber non ASN</v>
      </c>
      <c r="I384" t="str">
        <f t="shared" si="32"/>
        <v>5.1.02.02.01.0003 Honorarium Narasumber atau Pembahas, Moderator, Pembawa Acara, dan Panitia</v>
      </c>
      <c r="J384" t="str">
        <f t="shared" si="33"/>
        <v/>
      </c>
      <c r="K384" t="str">
        <f t="shared" si="34"/>
        <v/>
      </c>
      <c r="L384" t="str">
        <f t="shared" si="35"/>
        <v/>
      </c>
    </row>
    <row r="385" spans="1:12" ht="25.5" hidden="1" customHeight="1" thickBot="1" x14ac:dyDescent="0.3">
      <c r="A385" s="70"/>
      <c r="B385" s="95" t="s">
        <v>197</v>
      </c>
      <c r="C385" s="95"/>
      <c r="D385" s="95"/>
      <c r="E385" s="95"/>
      <c r="G385" t="str">
        <f t="shared" si="30"/>
        <v>[ # ] Pelatihan MC</v>
      </c>
      <c r="H385" t="str">
        <f t="shared" si="31"/>
        <v>[ - ] Honorarium Narasumber non ASN</v>
      </c>
      <c r="I385" t="str">
        <f t="shared" si="32"/>
        <v>5.1.02.02.01.0003 Honorarium Narasumber atau Pembahas, Moderator, Pembawa Acara, dan Panitia</v>
      </c>
      <c r="J385" t="str">
        <f t="shared" si="33"/>
        <v/>
      </c>
      <c r="K385" t="str">
        <f t="shared" si="34"/>
        <v/>
      </c>
      <c r="L385" t="str">
        <f t="shared" si="35"/>
        <v/>
      </c>
    </row>
    <row r="386" spans="1:12" ht="15.75" thickBot="1" x14ac:dyDescent="0.3">
      <c r="A386" s="96"/>
      <c r="B386" s="77" t="s">
        <v>264</v>
      </c>
      <c r="C386" s="98" t="s">
        <v>200</v>
      </c>
      <c r="D386" s="98" t="s">
        <v>265</v>
      </c>
      <c r="E386" s="98" t="s">
        <v>265</v>
      </c>
      <c r="G386" t="str">
        <f t="shared" si="30"/>
        <v>[ # ] Pelatihan MC</v>
      </c>
      <c r="H386" t="str">
        <f t="shared" si="31"/>
        <v>[ - ] Honorarium Narasumber non ASN</v>
      </c>
      <c r="I386" t="str">
        <f t="shared" si="32"/>
        <v>5.1.02.02.01.0003 Honorarium Narasumber atau Pembahas, Moderator, Pembawa Acara, dan Panitia</v>
      </c>
      <c r="J386" t="str">
        <f t="shared" si="33"/>
        <v>1 Orang x 1 Jam</v>
      </c>
      <c r="K386" t="str">
        <f t="shared" si="34"/>
        <v>Rp 250,000.00</v>
      </c>
      <c r="L386" t="str">
        <f t="shared" si="35"/>
        <v>Rp 250,000.00</v>
      </c>
    </row>
    <row r="387" spans="1:12" ht="15.75" hidden="1" thickBot="1" x14ac:dyDescent="0.3">
      <c r="A387" s="97"/>
      <c r="B387" s="78" t="s">
        <v>264</v>
      </c>
      <c r="C387" s="99"/>
      <c r="D387" s="99"/>
      <c r="E387" s="99"/>
      <c r="G387" t="str">
        <f t="shared" ref="G387:G450" si="36">IF(LEFT(B387,5)="[ # ]",B387,G386)</f>
        <v>[ # ] Pelatihan MC</v>
      </c>
      <c r="H387" t="str">
        <f t="shared" ref="H387:H450" si="37">IF(LEFT(B387,5)="[ - ]",B387,H386)</f>
        <v>[ - ] Honorarium Narasumber non ASN</v>
      </c>
      <c r="I387" t="str">
        <f t="shared" ref="I387:I450" si="38">IF(LEFT(B387,1)="5",B387,I386)</f>
        <v>5.1.02.02.01.0003 Honorarium Narasumber atau Pembahas, Moderator, Pembawa Acara, dan Panitia</v>
      </c>
      <c r="J387" t="str">
        <f t="shared" ref="J387:J450" si="39">IF(ISBLANK(C387),"",C387)</f>
        <v/>
      </c>
      <c r="K387" t="str">
        <f t="shared" ref="K387:K450" si="40">IF(ISBLANK(D387),"",D387)</f>
        <v/>
      </c>
      <c r="L387" t="str">
        <f t="shared" ref="L387:L450" si="41">IF(ISBLANK(E387),"",E387)</f>
        <v/>
      </c>
    </row>
    <row r="388" spans="1:12" ht="15.75" hidden="1" thickBot="1" x14ac:dyDescent="0.3">
      <c r="A388" s="70"/>
      <c r="B388" s="94" t="s">
        <v>122</v>
      </c>
      <c r="C388" s="94"/>
      <c r="D388" s="94"/>
      <c r="E388" s="94"/>
      <c r="G388" t="str">
        <f t="shared" si="36"/>
        <v>[ # ] Musyawarah Masyarakat Kelurahan</v>
      </c>
      <c r="H388" t="str">
        <f t="shared" si="37"/>
        <v>[ - ] Honorarium Narasumber non ASN</v>
      </c>
      <c r="I388" t="str">
        <f t="shared" si="38"/>
        <v>5.1.02.02.01.0003 Honorarium Narasumber atau Pembahas, Moderator, Pembawa Acara, dan Panitia</v>
      </c>
      <c r="J388" t="str">
        <f t="shared" si="39"/>
        <v/>
      </c>
      <c r="K388" t="str">
        <f t="shared" si="40"/>
        <v/>
      </c>
      <c r="L388" t="str">
        <f t="shared" si="41"/>
        <v/>
      </c>
    </row>
    <row r="389" spans="1:12" ht="15.75" hidden="1" thickBot="1" x14ac:dyDescent="0.3">
      <c r="A389" s="70"/>
      <c r="B389" s="95" t="s">
        <v>263</v>
      </c>
      <c r="C389" s="95"/>
      <c r="D389" s="95"/>
      <c r="E389" s="95"/>
      <c r="G389" t="str">
        <f t="shared" si="36"/>
        <v>[ # ] Musyawarah Masyarakat Kelurahan</v>
      </c>
      <c r="H389" t="str">
        <f t="shared" si="37"/>
        <v>[ - ] Honorarium Narasumber non ASN</v>
      </c>
      <c r="I389" t="str">
        <f t="shared" si="38"/>
        <v>5.1.02.02.01.0003 Honorarium Narasumber atau Pembahas, Moderator, Pembawa Acara, dan Panitia</v>
      </c>
      <c r="J389" t="str">
        <f t="shared" si="39"/>
        <v/>
      </c>
      <c r="K389" t="str">
        <f t="shared" si="40"/>
        <v/>
      </c>
      <c r="L389" t="str">
        <f t="shared" si="41"/>
        <v/>
      </c>
    </row>
    <row r="390" spans="1:12" ht="25.5" hidden="1" customHeight="1" thickBot="1" x14ac:dyDescent="0.3">
      <c r="A390" s="70"/>
      <c r="B390" s="95" t="s">
        <v>197</v>
      </c>
      <c r="C390" s="95"/>
      <c r="D390" s="95"/>
      <c r="E390" s="95"/>
      <c r="G390" t="str">
        <f t="shared" si="36"/>
        <v>[ # ] Musyawarah Masyarakat Kelurahan</v>
      </c>
      <c r="H390" t="str">
        <f t="shared" si="37"/>
        <v>[ - ] Honorarium Narasumber non ASN</v>
      </c>
      <c r="I390" t="str">
        <f t="shared" si="38"/>
        <v>5.1.02.02.01.0003 Honorarium Narasumber atau Pembahas, Moderator, Pembawa Acara, dan Panitia</v>
      </c>
      <c r="J390" t="str">
        <f t="shared" si="39"/>
        <v/>
      </c>
      <c r="K390" t="str">
        <f t="shared" si="40"/>
        <v/>
      </c>
      <c r="L390" t="str">
        <f t="shared" si="41"/>
        <v/>
      </c>
    </row>
    <row r="391" spans="1:12" ht="15.75" thickBot="1" x14ac:dyDescent="0.3">
      <c r="A391" s="96"/>
      <c r="B391" s="77" t="s">
        <v>264</v>
      </c>
      <c r="C391" s="98" t="s">
        <v>202</v>
      </c>
      <c r="D391" s="98" t="s">
        <v>265</v>
      </c>
      <c r="E391" s="98" t="s">
        <v>96</v>
      </c>
      <c r="G391" t="str">
        <f t="shared" si="36"/>
        <v>[ # ] Musyawarah Masyarakat Kelurahan</v>
      </c>
      <c r="H391" t="str">
        <f t="shared" si="37"/>
        <v>[ - ] Honorarium Narasumber non ASN</v>
      </c>
      <c r="I391" t="str">
        <f t="shared" si="38"/>
        <v>5.1.02.02.01.0003 Honorarium Narasumber atau Pembahas, Moderator, Pembawa Acara, dan Panitia</v>
      </c>
      <c r="J391" t="str">
        <f t="shared" si="39"/>
        <v>0 Orang</v>
      </c>
      <c r="K391" t="str">
        <f t="shared" si="40"/>
        <v>Rp 250,000.00</v>
      </c>
      <c r="L391" t="str">
        <f t="shared" si="41"/>
        <v>Rp 0.00</v>
      </c>
    </row>
    <row r="392" spans="1:12" ht="15.75" hidden="1" thickBot="1" x14ac:dyDescent="0.3">
      <c r="A392" s="97"/>
      <c r="B392" s="78" t="s">
        <v>264</v>
      </c>
      <c r="C392" s="99"/>
      <c r="D392" s="99"/>
      <c r="E392" s="99"/>
      <c r="G392" t="str">
        <f t="shared" si="36"/>
        <v>[ # ] Musyawarah Masyarakat Kelurahan</v>
      </c>
      <c r="H392" t="str">
        <f t="shared" si="37"/>
        <v>[ - ] Honorarium Narasumber non ASN</v>
      </c>
      <c r="I392" t="str">
        <f t="shared" si="38"/>
        <v>5.1.02.02.01.0003 Honorarium Narasumber atau Pembahas, Moderator, Pembawa Acara, dan Panitia</v>
      </c>
      <c r="J392" t="str">
        <f t="shared" si="39"/>
        <v/>
      </c>
      <c r="K392" t="str">
        <f t="shared" si="40"/>
        <v/>
      </c>
      <c r="L392" t="str">
        <f t="shared" si="41"/>
        <v/>
      </c>
    </row>
    <row r="393" spans="1:12" ht="15.75" hidden="1" thickBot="1" x14ac:dyDescent="0.3">
      <c r="A393" s="70"/>
      <c r="B393" s="94" t="s">
        <v>128</v>
      </c>
      <c r="C393" s="94"/>
      <c r="D393" s="94"/>
      <c r="E393" s="94"/>
      <c r="G393" t="str">
        <f t="shared" si="36"/>
        <v>[ # ] Pelatihan Kelompok Sadar Wisata</v>
      </c>
      <c r="H393" t="str">
        <f t="shared" si="37"/>
        <v>[ - ] Honorarium Narasumber non ASN</v>
      </c>
      <c r="I393" t="str">
        <f t="shared" si="38"/>
        <v>5.1.02.02.01.0003 Honorarium Narasumber atau Pembahas, Moderator, Pembawa Acara, dan Panitia</v>
      </c>
      <c r="J393" t="str">
        <f t="shared" si="39"/>
        <v/>
      </c>
      <c r="K393" t="str">
        <f t="shared" si="40"/>
        <v/>
      </c>
      <c r="L393" t="str">
        <f t="shared" si="41"/>
        <v/>
      </c>
    </row>
    <row r="394" spans="1:12" ht="15.75" hidden="1" thickBot="1" x14ac:dyDescent="0.3">
      <c r="A394" s="70"/>
      <c r="B394" s="95" t="s">
        <v>263</v>
      </c>
      <c r="C394" s="95"/>
      <c r="D394" s="95"/>
      <c r="E394" s="95"/>
      <c r="G394" t="str">
        <f t="shared" si="36"/>
        <v>[ # ] Pelatihan Kelompok Sadar Wisata</v>
      </c>
      <c r="H394" t="str">
        <f t="shared" si="37"/>
        <v>[ - ] Honorarium Narasumber non ASN</v>
      </c>
      <c r="I394" t="str">
        <f t="shared" si="38"/>
        <v>5.1.02.02.01.0003 Honorarium Narasumber atau Pembahas, Moderator, Pembawa Acara, dan Panitia</v>
      </c>
      <c r="J394" t="str">
        <f t="shared" si="39"/>
        <v/>
      </c>
      <c r="K394" t="str">
        <f t="shared" si="40"/>
        <v/>
      </c>
      <c r="L394" t="str">
        <f t="shared" si="41"/>
        <v/>
      </c>
    </row>
    <row r="395" spans="1:12" ht="25.5" hidden="1" customHeight="1" thickBot="1" x14ac:dyDescent="0.3">
      <c r="A395" s="70"/>
      <c r="B395" s="95" t="s">
        <v>197</v>
      </c>
      <c r="C395" s="95"/>
      <c r="D395" s="95"/>
      <c r="E395" s="95"/>
      <c r="G395" t="str">
        <f t="shared" si="36"/>
        <v>[ # ] Pelatihan Kelompok Sadar Wisata</v>
      </c>
      <c r="H395" t="str">
        <f t="shared" si="37"/>
        <v>[ - ] Honorarium Narasumber non ASN</v>
      </c>
      <c r="I395" t="str">
        <f t="shared" si="38"/>
        <v>5.1.02.02.01.0003 Honorarium Narasumber atau Pembahas, Moderator, Pembawa Acara, dan Panitia</v>
      </c>
      <c r="J395" t="str">
        <f t="shared" si="39"/>
        <v/>
      </c>
      <c r="K395" t="str">
        <f t="shared" si="40"/>
        <v/>
      </c>
      <c r="L395" t="str">
        <f t="shared" si="41"/>
        <v/>
      </c>
    </row>
    <row r="396" spans="1:12" ht="15.75" thickBot="1" x14ac:dyDescent="0.3">
      <c r="A396" s="96"/>
      <c r="B396" s="77" t="s">
        <v>264</v>
      </c>
      <c r="C396" s="98" t="s">
        <v>266</v>
      </c>
      <c r="D396" s="98" t="s">
        <v>265</v>
      </c>
      <c r="E396" s="98" t="s">
        <v>107</v>
      </c>
      <c r="G396" t="str">
        <f t="shared" si="36"/>
        <v>[ # ] Pelatihan Kelompok Sadar Wisata</v>
      </c>
      <c r="H396" t="str">
        <f t="shared" si="37"/>
        <v>[ - ] Honorarium Narasumber non ASN</v>
      </c>
      <c r="I396" t="str">
        <f t="shared" si="38"/>
        <v>5.1.02.02.01.0003 Honorarium Narasumber atau Pembahas, Moderator, Pembawa Acara, dan Panitia</v>
      </c>
      <c r="J396" t="str">
        <f t="shared" si="39"/>
        <v>1 Orang x 2 Jam x 2 Kali</v>
      </c>
      <c r="K396" t="str">
        <f t="shared" si="40"/>
        <v>Rp 250,000.00</v>
      </c>
      <c r="L396" t="str">
        <f t="shared" si="41"/>
        <v>Rp 1,000,000.00</v>
      </c>
    </row>
    <row r="397" spans="1:12" ht="15.75" hidden="1" thickBot="1" x14ac:dyDescent="0.3">
      <c r="A397" s="97"/>
      <c r="B397" s="78" t="s">
        <v>264</v>
      </c>
      <c r="C397" s="99"/>
      <c r="D397" s="99"/>
      <c r="E397" s="99"/>
      <c r="G397" t="str">
        <f t="shared" si="36"/>
        <v>[ # ] Pelatihan Kelompok Sadar Wisata</v>
      </c>
      <c r="H397" t="str">
        <f t="shared" si="37"/>
        <v>[ - ] Honorarium Narasumber non ASN</v>
      </c>
      <c r="I397" t="str">
        <f t="shared" si="38"/>
        <v>5.1.02.02.01.0003 Honorarium Narasumber atau Pembahas, Moderator, Pembawa Acara, dan Panitia</v>
      </c>
      <c r="J397" t="str">
        <f t="shared" si="39"/>
        <v/>
      </c>
      <c r="K397" t="str">
        <f t="shared" si="40"/>
        <v/>
      </c>
      <c r="L397" t="str">
        <f t="shared" si="41"/>
        <v/>
      </c>
    </row>
    <row r="398" spans="1:12" ht="15.75" hidden="1" thickBot="1" x14ac:dyDescent="0.3">
      <c r="A398" s="70"/>
      <c r="B398" s="94" t="s">
        <v>129</v>
      </c>
      <c r="C398" s="94"/>
      <c r="D398" s="94"/>
      <c r="E398" s="94"/>
      <c r="G398" t="str">
        <f t="shared" si="36"/>
        <v>[ # ] Peningkatan Kompetensi Kader PKK</v>
      </c>
      <c r="H398" t="str">
        <f t="shared" si="37"/>
        <v>[ - ] Honorarium Narasumber non ASN</v>
      </c>
      <c r="I398" t="str">
        <f t="shared" si="38"/>
        <v>5.1.02.02.01.0003 Honorarium Narasumber atau Pembahas, Moderator, Pembawa Acara, dan Panitia</v>
      </c>
      <c r="J398" t="str">
        <f t="shared" si="39"/>
        <v/>
      </c>
      <c r="K398" t="str">
        <f t="shared" si="40"/>
        <v/>
      </c>
      <c r="L398" t="str">
        <f t="shared" si="41"/>
        <v/>
      </c>
    </row>
    <row r="399" spans="1:12" ht="15.75" hidden="1" thickBot="1" x14ac:dyDescent="0.3">
      <c r="A399" s="70"/>
      <c r="B399" s="95" t="s">
        <v>263</v>
      </c>
      <c r="C399" s="95"/>
      <c r="D399" s="95"/>
      <c r="E399" s="95"/>
      <c r="G399" t="str">
        <f t="shared" si="36"/>
        <v>[ # ] Peningkatan Kompetensi Kader PKK</v>
      </c>
      <c r="H399" t="str">
        <f t="shared" si="37"/>
        <v>[ - ] Honorarium Narasumber non ASN</v>
      </c>
      <c r="I399" t="str">
        <f t="shared" si="38"/>
        <v>5.1.02.02.01.0003 Honorarium Narasumber atau Pembahas, Moderator, Pembawa Acara, dan Panitia</v>
      </c>
      <c r="J399" t="str">
        <f t="shared" si="39"/>
        <v/>
      </c>
      <c r="K399" t="str">
        <f t="shared" si="40"/>
        <v/>
      </c>
      <c r="L399" t="str">
        <f t="shared" si="41"/>
        <v/>
      </c>
    </row>
    <row r="400" spans="1:12" ht="25.5" hidden="1" customHeight="1" thickBot="1" x14ac:dyDescent="0.3">
      <c r="A400" s="70"/>
      <c r="B400" s="95" t="s">
        <v>197</v>
      </c>
      <c r="C400" s="95"/>
      <c r="D400" s="95"/>
      <c r="E400" s="95"/>
      <c r="G400" t="str">
        <f t="shared" si="36"/>
        <v>[ # ] Peningkatan Kompetensi Kader PKK</v>
      </c>
      <c r="H400" t="str">
        <f t="shared" si="37"/>
        <v>[ - ] Honorarium Narasumber non ASN</v>
      </c>
      <c r="I400" t="str">
        <f t="shared" si="38"/>
        <v>5.1.02.02.01.0003 Honorarium Narasumber atau Pembahas, Moderator, Pembawa Acara, dan Panitia</v>
      </c>
      <c r="J400" t="str">
        <f t="shared" si="39"/>
        <v/>
      </c>
      <c r="K400" t="str">
        <f t="shared" si="40"/>
        <v/>
      </c>
      <c r="L400" t="str">
        <f t="shared" si="41"/>
        <v/>
      </c>
    </row>
    <row r="401" spans="1:12" ht="15.75" thickBot="1" x14ac:dyDescent="0.3">
      <c r="A401" s="96"/>
      <c r="B401" s="77" t="s">
        <v>264</v>
      </c>
      <c r="C401" s="98" t="s">
        <v>267</v>
      </c>
      <c r="D401" s="98" t="s">
        <v>265</v>
      </c>
      <c r="E401" s="98" t="s">
        <v>268</v>
      </c>
      <c r="G401" t="str">
        <f t="shared" si="36"/>
        <v>[ # ] Peningkatan Kompetensi Kader PKK</v>
      </c>
      <c r="H401" t="str">
        <f t="shared" si="37"/>
        <v>[ - ] Honorarium Narasumber non ASN</v>
      </c>
      <c r="I401" t="str">
        <f t="shared" si="38"/>
        <v>5.1.02.02.01.0003 Honorarium Narasumber atau Pembahas, Moderator, Pembawa Acara, dan Panitia</v>
      </c>
      <c r="J401" t="str">
        <f t="shared" si="39"/>
        <v>3 Orang x 1 Jam</v>
      </c>
      <c r="K401" t="str">
        <f t="shared" si="40"/>
        <v>Rp 250,000.00</v>
      </c>
      <c r="L401" t="str">
        <f t="shared" si="41"/>
        <v>Rp 750,000.00</v>
      </c>
    </row>
    <row r="402" spans="1:12" ht="15.75" hidden="1" thickBot="1" x14ac:dyDescent="0.3">
      <c r="A402" s="97"/>
      <c r="B402" s="78" t="s">
        <v>264</v>
      </c>
      <c r="C402" s="99"/>
      <c r="D402" s="99"/>
      <c r="E402" s="99"/>
      <c r="G402" t="str">
        <f t="shared" si="36"/>
        <v>[ # ] Peningkatan Kompetensi Kader PKK</v>
      </c>
      <c r="H402" t="str">
        <f t="shared" si="37"/>
        <v>[ - ] Honorarium Narasumber non ASN</v>
      </c>
      <c r="I402" t="str">
        <f t="shared" si="38"/>
        <v>5.1.02.02.01.0003 Honorarium Narasumber atau Pembahas, Moderator, Pembawa Acara, dan Panitia</v>
      </c>
      <c r="J402" t="str">
        <f t="shared" si="39"/>
        <v/>
      </c>
      <c r="K402" t="str">
        <f t="shared" si="40"/>
        <v/>
      </c>
      <c r="L402" t="str">
        <f t="shared" si="41"/>
        <v/>
      </c>
    </row>
    <row r="403" spans="1:12" ht="15.75" hidden="1" thickBot="1" x14ac:dyDescent="0.3">
      <c r="A403" s="70"/>
      <c r="B403" s="94" t="s">
        <v>117</v>
      </c>
      <c r="C403" s="94"/>
      <c r="D403" s="94"/>
      <c r="E403" s="94"/>
      <c r="G403" t="str">
        <f t="shared" si="36"/>
        <v>[ # ] Pelatihan MC</v>
      </c>
      <c r="H403" t="str">
        <f t="shared" si="37"/>
        <v>[ - ] Honorarium Narasumber non ASN</v>
      </c>
      <c r="I403" t="str">
        <f t="shared" si="38"/>
        <v>5.1.02.02.01.0003 Honorarium Narasumber atau Pembahas, Moderator, Pembawa Acara, dan Panitia</v>
      </c>
      <c r="J403" t="str">
        <f t="shared" si="39"/>
        <v/>
      </c>
      <c r="K403" t="str">
        <f t="shared" si="40"/>
        <v/>
      </c>
      <c r="L403" t="str">
        <f t="shared" si="41"/>
        <v/>
      </c>
    </row>
    <row r="404" spans="1:12" ht="15.75" hidden="1" thickBot="1" x14ac:dyDescent="0.3">
      <c r="A404" s="70"/>
      <c r="B404" s="95" t="s">
        <v>269</v>
      </c>
      <c r="C404" s="95"/>
      <c r="D404" s="95"/>
      <c r="E404" s="95"/>
      <c r="G404" t="str">
        <f t="shared" si="36"/>
        <v>[ # ] Pelatihan MC</v>
      </c>
      <c r="H404" t="str">
        <f t="shared" si="37"/>
        <v>[ - ] Belanja Cetak Sertifikat</v>
      </c>
      <c r="I404" t="str">
        <f t="shared" si="38"/>
        <v>5.1.02.02.01.0003 Honorarium Narasumber atau Pembahas, Moderator, Pembawa Acara, dan Panitia</v>
      </c>
      <c r="J404" t="str">
        <f t="shared" si="39"/>
        <v/>
      </c>
      <c r="K404" t="str">
        <f t="shared" si="40"/>
        <v/>
      </c>
      <c r="L404" t="str">
        <f t="shared" si="41"/>
        <v/>
      </c>
    </row>
    <row r="405" spans="1:12" ht="25.5" hidden="1" customHeight="1" thickBot="1" x14ac:dyDescent="0.3">
      <c r="A405" s="70"/>
      <c r="B405" s="95" t="s">
        <v>133</v>
      </c>
      <c r="C405" s="95"/>
      <c r="D405" s="95"/>
      <c r="E405" s="95"/>
      <c r="G405" t="str">
        <f t="shared" si="36"/>
        <v>[ # ] Pelatihan MC</v>
      </c>
      <c r="H405" t="str">
        <f t="shared" si="37"/>
        <v>[ - ] Belanja Cetak Sertifikat</v>
      </c>
      <c r="I405" t="str">
        <f t="shared" si="38"/>
        <v>5.1.02.01.01.0026 Belanja Alat/Bahan untuk Kegiatan Kantor- Bahan Cetak</v>
      </c>
      <c r="J405" t="str">
        <f t="shared" si="39"/>
        <v/>
      </c>
      <c r="K405" t="str">
        <f t="shared" si="40"/>
        <v/>
      </c>
      <c r="L405" t="str">
        <f t="shared" si="41"/>
        <v/>
      </c>
    </row>
    <row r="406" spans="1:12" ht="15.75" thickBot="1" x14ac:dyDescent="0.3">
      <c r="A406" s="96"/>
      <c r="B406" s="77" t="s">
        <v>270</v>
      </c>
      <c r="C406" s="98" t="s">
        <v>272</v>
      </c>
      <c r="D406" s="98" t="s">
        <v>273</v>
      </c>
      <c r="E406" s="98" t="s">
        <v>274</v>
      </c>
      <c r="G406" t="str">
        <f t="shared" si="36"/>
        <v>[ # ] Pelatihan MC</v>
      </c>
      <c r="H406" t="str">
        <f t="shared" si="37"/>
        <v>[ - ] Belanja Cetak Sertifikat</v>
      </c>
      <c r="I406" t="str">
        <f t="shared" si="38"/>
        <v>5.1.02.01.01.0026 Belanja Alat/Bahan untuk Kegiatan Kantor- Bahan Cetak</v>
      </c>
      <c r="J406" t="str">
        <f t="shared" si="39"/>
        <v>25 Lembar</v>
      </c>
      <c r="K406" t="str">
        <f t="shared" si="40"/>
        <v>Rp 5,000.00</v>
      </c>
      <c r="L406" t="str">
        <f t="shared" si="41"/>
        <v>Rp 125,000.00</v>
      </c>
    </row>
    <row r="407" spans="1:12" ht="15.75" hidden="1" thickBot="1" x14ac:dyDescent="0.3">
      <c r="A407" s="97"/>
      <c r="B407" s="78" t="s">
        <v>271</v>
      </c>
      <c r="C407" s="99"/>
      <c r="D407" s="99"/>
      <c r="E407" s="99"/>
      <c r="G407" t="str">
        <f t="shared" si="36"/>
        <v>[ # ] Pelatihan MC</v>
      </c>
      <c r="H407" t="str">
        <f t="shared" si="37"/>
        <v>[ - ] Belanja Cetak Sertifikat</v>
      </c>
      <c r="I407" t="str">
        <f t="shared" si="38"/>
        <v>5.1.02.01.01.0026 Belanja Alat/Bahan untuk Kegiatan Kantor- Bahan Cetak</v>
      </c>
      <c r="J407" t="str">
        <f t="shared" si="39"/>
        <v/>
      </c>
      <c r="K407" t="str">
        <f t="shared" si="40"/>
        <v/>
      </c>
      <c r="L407" t="str">
        <f t="shared" si="41"/>
        <v/>
      </c>
    </row>
    <row r="408" spans="1:12" ht="15.75" hidden="1" thickBot="1" x14ac:dyDescent="0.3">
      <c r="A408" s="70"/>
      <c r="B408" s="94" t="s">
        <v>128</v>
      </c>
      <c r="C408" s="94"/>
      <c r="D408" s="94"/>
      <c r="E408" s="94"/>
      <c r="G408" t="str">
        <f t="shared" si="36"/>
        <v>[ # ] Pelatihan Kelompok Sadar Wisata</v>
      </c>
      <c r="H408" t="str">
        <f t="shared" si="37"/>
        <v>[ - ] Belanja Cetak Sertifikat</v>
      </c>
      <c r="I408" t="str">
        <f t="shared" si="38"/>
        <v>5.1.02.01.01.0026 Belanja Alat/Bahan untuk Kegiatan Kantor- Bahan Cetak</v>
      </c>
      <c r="J408" t="str">
        <f t="shared" si="39"/>
        <v/>
      </c>
      <c r="K408" t="str">
        <f t="shared" si="40"/>
        <v/>
      </c>
      <c r="L408" t="str">
        <f t="shared" si="41"/>
        <v/>
      </c>
    </row>
    <row r="409" spans="1:12" ht="15.75" hidden="1" thickBot="1" x14ac:dyDescent="0.3">
      <c r="A409" s="70"/>
      <c r="B409" s="95" t="s">
        <v>269</v>
      </c>
      <c r="C409" s="95"/>
      <c r="D409" s="95"/>
      <c r="E409" s="95"/>
      <c r="G409" t="str">
        <f t="shared" si="36"/>
        <v>[ # ] Pelatihan Kelompok Sadar Wisata</v>
      </c>
      <c r="H409" t="str">
        <f t="shared" si="37"/>
        <v>[ - ] Belanja Cetak Sertifikat</v>
      </c>
      <c r="I409" t="str">
        <f t="shared" si="38"/>
        <v>5.1.02.01.01.0026 Belanja Alat/Bahan untuk Kegiatan Kantor- Bahan Cetak</v>
      </c>
      <c r="J409" t="str">
        <f t="shared" si="39"/>
        <v/>
      </c>
      <c r="K409" t="str">
        <f t="shared" si="40"/>
        <v/>
      </c>
      <c r="L409" t="str">
        <f t="shared" si="41"/>
        <v/>
      </c>
    </row>
    <row r="410" spans="1:12" ht="25.5" hidden="1" customHeight="1" thickBot="1" x14ac:dyDescent="0.3">
      <c r="A410" s="70"/>
      <c r="B410" s="95" t="s">
        <v>133</v>
      </c>
      <c r="C410" s="95"/>
      <c r="D410" s="95"/>
      <c r="E410" s="95"/>
      <c r="G410" t="str">
        <f t="shared" si="36"/>
        <v>[ # ] Pelatihan Kelompok Sadar Wisata</v>
      </c>
      <c r="H410" t="str">
        <f t="shared" si="37"/>
        <v>[ - ] Belanja Cetak Sertifikat</v>
      </c>
      <c r="I410" t="str">
        <f t="shared" si="38"/>
        <v>5.1.02.01.01.0026 Belanja Alat/Bahan untuk Kegiatan Kantor- Bahan Cetak</v>
      </c>
      <c r="J410" t="str">
        <f t="shared" si="39"/>
        <v/>
      </c>
      <c r="K410" t="str">
        <f t="shared" si="40"/>
        <v/>
      </c>
      <c r="L410" t="str">
        <f t="shared" si="41"/>
        <v/>
      </c>
    </row>
    <row r="411" spans="1:12" ht="15.75" thickBot="1" x14ac:dyDescent="0.3">
      <c r="A411" s="96"/>
      <c r="B411" s="77" t="s">
        <v>270</v>
      </c>
      <c r="C411" s="98" t="s">
        <v>275</v>
      </c>
      <c r="D411" s="98" t="s">
        <v>273</v>
      </c>
      <c r="E411" s="98" t="s">
        <v>276</v>
      </c>
      <c r="G411" t="str">
        <f t="shared" si="36"/>
        <v>[ # ] Pelatihan Kelompok Sadar Wisata</v>
      </c>
      <c r="H411" t="str">
        <f t="shared" si="37"/>
        <v>[ - ] Belanja Cetak Sertifikat</v>
      </c>
      <c r="I411" t="str">
        <f t="shared" si="38"/>
        <v>5.1.02.01.01.0026 Belanja Alat/Bahan untuk Kegiatan Kantor- Bahan Cetak</v>
      </c>
      <c r="J411" t="str">
        <f t="shared" si="39"/>
        <v>80 Lembar</v>
      </c>
      <c r="K411" t="str">
        <f t="shared" si="40"/>
        <v>Rp 5,000.00</v>
      </c>
      <c r="L411" t="str">
        <f t="shared" si="41"/>
        <v>Rp 400,000.00</v>
      </c>
    </row>
    <row r="412" spans="1:12" ht="15.75" hidden="1" thickBot="1" x14ac:dyDescent="0.3">
      <c r="A412" s="97"/>
      <c r="B412" s="78" t="s">
        <v>271</v>
      </c>
      <c r="C412" s="99"/>
      <c r="D412" s="99"/>
      <c r="E412" s="99"/>
      <c r="G412" t="str">
        <f t="shared" si="36"/>
        <v>[ # ] Pelatihan Kelompok Sadar Wisata</v>
      </c>
      <c r="H412" t="str">
        <f t="shared" si="37"/>
        <v>[ - ] Belanja Cetak Sertifikat</v>
      </c>
      <c r="I412" t="str">
        <f t="shared" si="38"/>
        <v>5.1.02.01.01.0026 Belanja Alat/Bahan untuk Kegiatan Kantor- Bahan Cetak</v>
      </c>
      <c r="J412" t="str">
        <f t="shared" si="39"/>
        <v/>
      </c>
      <c r="K412" t="str">
        <f t="shared" si="40"/>
        <v/>
      </c>
      <c r="L412" t="str">
        <f t="shared" si="41"/>
        <v/>
      </c>
    </row>
    <row r="413" spans="1:12" ht="15.75" hidden="1" thickBot="1" x14ac:dyDescent="0.3">
      <c r="A413" s="70"/>
      <c r="B413" s="94" t="s">
        <v>117</v>
      </c>
      <c r="C413" s="94"/>
      <c r="D413" s="94"/>
      <c r="E413" s="94"/>
      <c r="G413" t="str">
        <f t="shared" si="36"/>
        <v>[ # ] Pelatihan MC</v>
      </c>
      <c r="H413" t="str">
        <f t="shared" si="37"/>
        <v>[ - ] Belanja Cetak Sertifikat</v>
      </c>
      <c r="I413" t="str">
        <f t="shared" si="38"/>
        <v>5.1.02.01.01.0026 Belanja Alat/Bahan untuk Kegiatan Kantor- Bahan Cetak</v>
      </c>
      <c r="J413" t="str">
        <f t="shared" si="39"/>
        <v/>
      </c>
      <c r="K413" t="str">
        <f t="shared" si="40"/>
        <v/>
      </c>
      <c r="L413" t="str">
        <f t="shared" si="41"/>
        <v/>
      </c>
    </row>
    <row r="414" spans="1:12" ht="15.75" hidden="1" thickBot="1" x14ac:dyDescent="0.3">
      <c r="A414" s="70"/>
      <c r="B414" s="95" t="s">
        <v>277</v>
      </c>
      <c r="C414" s="95"/>
      <c r="D414" s="95"/>
      <c r="E414" s="95"/>
      <c r="G414" t="str">
        <f t="shared" si="36"/>
        <v>[ # ] Pelatihan MC</v>
      </c>
      <c r="H414" t="str">
        <f t="shared" si="37"/>
        <v>[ - ] Belanja ATK Pelatihan MC</v>
      </c>
      <c r="I414" t="str">
        <f t="shared" si="38"/>
        <v>5.1.02.01.01.0026 Belanja Alat/Bahan untuk Kegiatan Kantor- Bahan Cetak</v>
      </c>
      <c r="J414" t="str">
        <f t="shared" si="39"/>
        <v/>
      </c>
      <c r="K414" t="str">
        <f t="shared" si="40"/>
        <v/>
      </c>
      <c r="L414" t="str">
        <f t="shared" si="41"/>
        <v/>
      </c>
    </row>
    <row r="415" spans="1:12" ht="25.5" hidden="1" customHeight="1" thickBot="1" x14ac:dyDescent="0.3">
      <c r="A415" s="70"/>
      <c r="B415" s="95" t="s">
        <v>140</v>
      </c>
      <c r="C415" s="95"/>
      <c r="D415" s="95"/>
      <c r="E415" s="95"/>
      <c r="G415" t="str">
        <f t="shared" si="36"/>
        <v>[ # ] Pelatihan MC</v>
      </c>
      <c r="H415" t="str">
        <f t="shared" si="37"/>
        <v>[ - ] Belanja ATK Pelatihan MC</v>
      </c>
      <c r="I415" t="str">
        <f t="shared" si="38"/>
        <v>5.1.02.01.01.0024 Belanja Alat/Bahan untuk Kegiatan Kantor-Alat Tulis Kantor</v>
      </c>
      <c r="J415" t="str">
        <f t="shared" si="39"/>
        <v/>
      </c>
      <c r="K415" t="str">
        <f t="shared" si="40"/>
        <v/>
      </c>
      <c r="L415" t="str">
        <f t="shared" si="41"/>
        <v/>
      </c>
    </row>
    <row r="416" spans="1:12" ht="15.75" thickBot="1" x14ac:dyDescent="0.3">
      <c r="A416" s="96"/>
      <c r="B416" s="77" t="s">
        <v>141</v>
      </c>
      <c r="C416" s="98" t="s">
        <v>278</v>
      </c>
      <c r="D416" s="98" t="s">
        <v>144</v>
      </c>
      <c r="E416" s="98" t="s">
        <v>279</v>
      </c>
      <c r="G416" t="str">
        <f t="shared" si="36"/>
        <v>[ # ] Pelatihan MC</v>
      </c>
      <c r="H416" t="str">
        <f t="shared" si="37"/>
        <v>[ - ] Belanja ATK Pelatihan MC</v>
      </c>
      <c r="I416" t="str">
        <f t="shared" si="38"/>
        <v>5.1.02.01.01.0024 Belanja Alat/Bahan untuk Kegiatan Kantor-Alat Tulis Kantor</v>
      </c>
      <c r="J416" t="str">
        <f t="shared" si="39"/>
        <v>25 Buah</v>
      </c>
      <c r="K416" t="str">
        <f t="shared" si="40"/>
        <v>Rp 2,400.00</v>
      </c>
      <c r="L416" t="str">
        <f t="shared" si="41"/>
        <v>Rp 60,000.00</v>
      </c>
    </row>
    <row r="417" spans="1:12" ht="15.75" hidden="1" thickBot="1" x14ac:dyDescent="0.3">
      <c r="A417" s="97"/>
      <c r="B417" s="78" t="s">
        <v>142</v>
      </c>
      <c r="C417" s="99"/>
      <c r="D417" s="99"/>
      <c r="E417" s="99"/>
      <c r="G417" t="str">
        <f t="shared" si="36"/>
        <v>[ # ] Pelatihan MC</v>
      </c>
      <c r="H417" t="str">
        <f t="shared" si="37"/>
        <v>[ - ] Belanja ATK Pelatihan MC</v>
      </c>
      <c r="I417" t="str">
        <f t="shared" si="38"/>
        <v>5.1.02.01.01.0024 Belanja Alat/Bahan untuk Kegiatan Kantor-Alat Tulis Kantor</v>
      </c>
      <c r="J417" t="str">
        <f t="shared" si="39"/>
        <v/>
      </c>
      <c r="K417" t="str">
        <f t="shared" si="40"/>
        <v/>
      </c>
      <c r="L417" t="str">
        <f t="shared" si="41"/>
        <v/>
      </c>
    </row>
    <row r="418" spans="1:12" ht="15.75" thickBot="1" x14ac:dyDescent="0.3">
      <c r="A418" s="96"/>
      <c r="B418" s="77" t="s">
        <v>146</v>
      </c>
      <c r="C418" s="98" t="s">
        <v>278</v>
      </c>
      <c r="D418" s="98" t="s">
        <v>148</v>
      </c>
      <c r="E418" s="98" t="s">
        <v>280</v>
      </c>
      <c r="G418" t="str">
        <f t="shared" si="36"/>
        <v>[ # ] Pelatihan MC</v>
      </c>
      <c r="H418" t="str">
        <f t="shared" si="37"/>
        <v>[ - ] Belanja ATK Pelatihan MC</v>
      </c>
      <c r="I418" t="str">
        <f t="shared" si="38"/>
        <v>5.1.02.01.01.0024 Belanja Alat/Bahan untuk Kegiatan Kantor-Alat Tulis Kantor</v>
      </c>
      <c r="J418" t="str">
        <f t="shared" si="39"/>
        <v>25 Buah</v>
      </c>
      <c r="K418" t="str">
        <f t="shared" si="40"/>
        <v>Rp 6,300.00</v>
      </c>
      <c r="L418" t="str">
        <f t="shared" si="41"/>
        <v>Rp 157,500.00</v>
      </c>
    </row>
    <row r="419" spans="1:12" ht="15.75" hidden="1" thickBot="1" x14ac:dyDescent="0.3">
      <c r="A419" s="97"/>
      <c r="B419" s="78" t="s">
        <v>147</v>
      </c>
      <c r="C419" s="99"/>
      <c r="D419" s="99"/>
      <c r="E419" s="99"/>
      <c r="G419" t="str">
        <f t="shared" si="36"/>
        <v>[ # ] Pelatihan MC</v>
      </c>
      <c r="H419" t="str">
        <f t="shared" si="37"/>
        <v>[ - ] Belanja ATK Pelatihan MC</v>
      </c>
      <c r="I419" t="str">
        <f t="shared" si="38"/>
        <v>5.1.02.01.01.0024 Belanja Alat/Bahan untuk Kegiatan Kantor-Alat Tulis Kantor</v>
      </c>
      <c r="J419" t="str">
        <f t="shared" si="39"/>
        <v/>
      </c>
      <c r="K419" t="str">
        <f t="shared" si="40"/>
        <v/>
      </c>
      <c r="L419" t="str">
        <f t="shared" si="41"/>
        <v/>
      </c>
    </row>
    <row r="420" spans="1:12" ht="15.75" thickBot="1" x14ac:dyDescent="0.3">
      <c r="A420" s="96"/>
      <c r="B420" s="77" t="s">
        <v>150</v>
      </c>
      <c r="C420" s="98" t="s">
        <v>278</v>
      </c>
      <c r="D420" s="98" t="s">
        <v>152</v>
      </c>
      <c r="E420" s="98" t="s">
        <v>163</v>
      </c>
      <c r="G420" t="str">
        <f t="shared" si="36"/>
        <v>[ # ] Pelatihan MC</v>
      </c>
      <c r="H420" t="str">
        <f t="shared" si="37"/>
        <v>[ - ] Belanja ATK Pelatihan MC</v>
      </c>
      <c r="I420" t="str">
        <f t="shared" si="38"/>
        <v>5.1.02.01.01.0024 Belanja Alat/Bahan untuk Kegiatan Kantor-Alat Tulis Kantor</v>
      </c>
      <c r="J420" t="str">
        <f t="shared" si="39"/>
        <v>25 Buah</v>
      </c>
      <c r="K420" t="str">
        <f t="shared" si="40"/>
        <v>Rp 8,400.00</v>
      </c>
      <c r="L420" t="str">
        <f t="shared" si="41"/>
        <v>Rp 210,000.00</v>
      </c>
    </row>
    <row r="421" spans="1:12" ht="15.75" hidden="1" thickBot="1" x14ac:dyDescent="0.3">
      <c r="A421" s="97"/>
      <c r="B421" s="78" t="s">
        <v>151</v>
      </c>
      <c r="C421" s="99"/>
      <c r="D421" s="99"/>
      <c r="E421" s="99"/>
      <c r="G421" t="str">
        <f t="shared" si="36"/>
        <v>[ # ] Pelatihan MC</v>
      </c>
      <c r="H421" t="str">
        <f t="shared" si="37"/>
        <v>[ - ] Belanja ATK Pelatihan MC</v>
      </c>
      <c r="I421" t="str">
        <f t="shared" si="38"/>
        <v>5.1.02.01.01.0024 Belanja Alat/Bahan untuk Kegiatan Kantor-Alat Tulis Kantor</v>
      </c>
      <c r="J421" t="str">
        <f t="shared" si="39"/>
        <v/>
      </c>
      <c r="K421" t="str">
        <f t="shared" si="40"/>
        <v/>
      </c>
      <c r="L421" t="str">
        <f t="shared" si="41"/>
        <v/>
      </c>
    </row>
    <row r="422" spans="1:12" ht="15.75" thickBot="1" x14ac:dyDescent="0.3">
      <c r="A422" s="96"/>
      <c r="B422" s="77" t="s">
        <v>154</v>
      </c>
      <c r="C422" s="98" t="s">
        <v>156</v>
      </c>
      <c r="D422" s="98" t="s">
        <v>157</v>
      </c>
      <c r="E422" s="98" t="s">
        <v>157</v>
      </c>
      <c r="G422" t="str">
        <f t="shared" si="36"/>
        <v>[ # ] Pelatihan MC</v>
      </c>
      <c r="H422" t="str">
        <f t="shared" si="37"/>
        <v>[ - ] Belanja ATK Pelatihan MC</v>
      </c>
      <c r="I422" t="str">
        <f t="shared" si="38"/>
        <v>5.1.02.01.01.0024 Belanja Alat/Bahan untuk Kegiatan Kantor-Alat Tulis Kantor</v>
      </c>
      <c r="J422" t="str">
        <f t="shared" si="39"/>
        <v>1 Dos</v>
      </c>
      <c r="K422" t="str">
        <f t="shared" si="40"/>
        <v>Rp 16,900.00</v>
      </c>
      <c r="L422" t="str">
        <f t="shared" si="41"/>
        <v>Rp 16,900.00</v>
      </c>
    </row>
    <row r="423" spans="1:12" ht="15.75" hidden="1" thickBot="1" x14ac:dyDescent="0.3">
      <c r="A423" s="97"/>
      <c r="B423" s="78" t="s">
        <v>155</v>
      </c>
      <c r="C423" s="99"/>
      <c r="D423" s="99"/>
      <c r="E423" s="99"/>
      <c r="G423" t="str">
        <f t="shared" si="36"/>
        <v>[ # ] Pelatihan MC</v>
      </c>
      <c r="H423" t="str">
        <f t="shared" si="37"/>
        <v>[ - ] Belanja ATK Pelatihan MC</v>
      </c>
      <c r="I423" t="str">
        <f t="shared" si="38"/>
        <v>5.1.02.01.01.0024 Belanja Alat/Bahan untuk Kegiatan Kantor-Alat Tulis Kantor</v>
      </c>
      <c r="J423" t="str">
        <f t="shared" si="39"/>
        <v/>
      </c>
      <c r="K423" t="str">
        <f t="shared" si="40"/>
        <v/>
      </c>
      <c r="L423" t="str">
        <f t="shared" si="41"/>
        <v/>
      </c>
    </row>
    <row r="424" spans="1:12" ht="15.75" hidden="1" thickBot="1" x14ac:dyDescent="0.3">
      <c r="A424" s="70"/>
      <c r="B424" s="94" t="s">
        <v>124</v>
      </c>
      <c r="C424" s="94"/>
      <c r="D424" s="94"/>
      <c r="E424" s="94"/>
      <c r="G424" t="str">
        <f t="shared" si="36"/>
        <v>[ # ] Germas</v>
      </c>
      <c r="H424" t="str">
        <f t="shared" si="37"/>
        <v>[ - ] Belanja ATK Pelatihan MC</v>
      </c>
      <c r="I424" t="str">
        <f t="shared" si="38"/>
        <v>5.1.02.01.01.0024 Belanja Alat/Bahan untuk Kegiatan Kantor-Alat Tulis Kantor</v>
      </c>
      <c r="J424" t="str">
        <f t="shared" si="39"/>
        <v/>
      </c>
      <c r="K424" t="str">
        <f t="shared" si="40"/>
        <v/>
      </c>
      <c r="L424" t="str">
        <f t="shared" si="41"/>
        <v/>
      </c>
    </row>
    <row r="425" spans="1:12" ht="15.75" hidden="1" thickBot="1" x14ac:dyDescent="0.3">
      <c r="A425" s="70"/>
      <c r="B425" s="95" t="s">
        <v>281</v>
      </c>
      <c r="C425" s="95"/>
      <c r="D425" s="95"/>
      <c r="E425" s="95"/>
      <c r="G425" t="str">
        <f t="shared" si="36"/>
        <v>[ # ] Germas</v>
      </c>
      <c r="H425" t="str">
        <f t="shared" si="37"/>
        <v>[ - ] Sewa Panggung</v>
      </c>
      <c r="I425" t="str">
        <f t="shared" si="38"/>
        <v>5.1.02.01.01.0024 Belanja Alat/Bahan untuk Kegiatan Kantor-Alat Tulis Kantor</v>
      </c>
      <c r="J425" t="str">
        <f t="shared" si="39"/>
        <v/>
      </c>
      <c r="K425" t="str">
        <f t="shared" si="40"/>
        <v/>
      </c>
      <c r="L425" t="str">
        <f t="shared" si="41"/>
        <v/>
      </c>
    </row>
    <row r="426" spans="1:12" ht="15.75" hidden="1" thickBot="1" x14ac:dyDescent="0.3">
      <c r="A426" s="70"/>
      <c r="B426" s="95" t="s">
        <v>282</v>
      </c>
      <c r="C426" s="95"/>
      <c r="D426" s="95"/>
      <c r="E426" s="95"/>
      <c r="G426" t="str">
        <f t="shared" si="36"/>
        <v>[ # ] Germas</v>
      </c>
      <c r="H426" t="str">
        <f t="shared" si="37"/>
        <v>[ - ] Sewa Panggung</v>
      </c>
      <c r="I426" t="str">
        <f t="shared" si="38"/>
        <v>5.1.02.02.04.0117 Belanja Sewa Alat Kantor Lainnya</v>
      </c>
      <c r="J426" t="str">
        <f t="shared" si="39"/>
        <v/>
      </c>
      <c r="K426" t="str">
        <f t="shared" si="40"/>
        <v/>
      </c>
      <c r="L426" t="str">
        <f t="shared" si="41"/>
        <v/>
      </c>
    </row>
    <row r="427" spans="1:12" ht="15.75" thickBot="1" x14ac:dyDescent="0.3">
      <c r="A427" s="96"/>
      <c r="B427" s="77" t="s">
        <v>283</v>
      </c>
      <c r="C427" s="98" t="s">
        <v>95</v>
      </c>
      <c r="D427" s="98" t="s">
        <v>285</v>
      </c>
      <c r="E427" s="98" t="s">
        <v>96</v>
      </c>
      <c r="G427" t="str">
        <f t="shared" si="36"/>
        <v>[ # ] Germas</v>
      </c>
      <c r="H427" t="str">
        <f t="shared" si="37"/>
        <v>[ - ] Sewa Panggung</v>
      </c>
      <c r="I427" t="str">
        <f t="shared" si="38"/>
        <v>5.1.02.02.04.0117 Belanja Sewa Alat Kantor Lainnya</v>
      </c>
      <c r="J427" t="str">
        <f t="shared" si="39"/>
        <v>0 Paket</v>
      </c>
      <c r="K427" t="str">
        <f t="shared" si="40"/>
        <v>Rp 989,000.00</v>
      </c>
      <c r="L427" t="str">
        <f t="shared" si="41"/>
        <v>Rp 0.00</v>
      </c>
    </row>
    <row r="428" spans="1:12" ht="15.75" hidden="1" thickBot="1" x14ac:dyDescent="0.3">
      <c r="A428" s="97"/>
      <c r="B428" s="78" t="s">
        <v>284</v>
      </c>
      <c r="C428" s="99"/>
      <c r="D428" s="99"/>
      <c r="E428" s="99"/>
      <c r="G428" t="str">
        <f t="shared" si="36"/>
        <v>[ # ] Germas</v>
      </c>
      <c r="H428" t="str">
        <f t="shared" si="37"/>
        <v>[ - ] Sewa Panggung</v>
      </c>
      <c r="I428" t="str">
        <f t="shared" si="38"/>
        <v>5.1.02.02.04.0117 Belanja Sewa Alat Kantor Lainnya</v>
      </c>
      <c r="J428" t="str">
        <f t="shared" si="39"/>
        <v/>
      </c>
      <c r="K428" t="str">
        <f t="shared" si="40"/>
        <v/>
      </c>
      <c r="L428" t="str">
        <f t="shared" si="41"/>
        <v/>
      </c>
    </row>
    <row r="429" spans="1:12" ht="15.75" hidden="1" thickBot="1" x14ac:dyDescent="0.3">
      <c r="A429" s="70"/>
      <c r="B429" s="94" t="s">
        <v>125</v>
      </c>
      <c r="C429" s="94"/>
      <c r="D429" s="94"/>
      <c r="E429" s="94"/>
      <c r="G429" t="str">
        <f t="shared" si="36"/>
        <v>[ # ] Gebyar UMKM</v>
      </c>
      <c r="H429" t="str">
        <f t="shared" si="37"/>
        <v>[ - ] Sewa Panggung</v>
      </c>
      <c r="I429" t="str">
        <f t="shared" si="38"/>
        <v>5.1.02.02.04.0117 Belanja Sewa Alat Kantor Lainnya</v>
      </c>
      <c r="J429" t="str">
        <f t="shared" si="39"/>
        <v/>
      </c>
      <c r="K429" t="str">
        <f t="shared" si="40"/>
        <v/>
      </c>
      <c r="L429" t="str">
        <f t="shared" si="41"/>
        <v/>
      </c>
    </row>
    <row r="430" spans="1:12" ht="15.75" hidden="1" thickBot="1" x14ac:dyDescent="0.3">
      <c r="A430" s="70"/>
      <c r="B430" s="95" t="s">
        <v>281</v>
      </c>
      <c r="C430" s="95"/>
      <c r="D430" s="95"/>
      <c r="E430" s="95"/>
      <c r="G430" t="str">
        <f t="shared" si="36"/>
        <v>[ # ] Gebyar UMKM</v>
      </c>
      <c r="H430" t="str">
        <f t="shared" si="37"/>
        <v>[ - ] Sewa Panggung</v>
      </c>
      <c r="I430" t="str">
        <f t="shared" si="38"/>
        <v>5.1.02.02.04.0117 Belanja Sewa Alat Kantor Lainnya</v>
      </c>
      <c r="J430" t="str">
        <f t="shared" si="39"/>
        <v/>
      </c>
      <c r="K430" t="str">
        <f t="shared" si="40"/>
        <v/>
      </c>
      <c r="L430" t="str">
        <f t="shared" si="41"/>
        <v/>
      </c>
    </row>
    <row r="431" spans="1:12" ht="15.75" hidden="1" thickBot="1" x14ac:dyDescent="0.3">
      <c r="A431" s="70"/>
      <c r="B431" s="95" t="s">
        <v>282</v>
      </c>
      <c r="C431" s="95"/>
      <c r="D431" s="95"/>
      <c r="E431" s="95"/>
      <c r="G431" t="str">
        <f t="shared" si="36"/>
        <v>[ # ] Gebyar UMKM</v>
      </c>
      <c r="H431" t="str">
        <f t="shared" si="37"/>
        <v>[ - ] Sewa Panggung</v>
      </c>
      <c r="I431" t="str">
        <f t="shared" si="38"/>
        <v>5.1.02.02.04.0117 Belanja Sewa Alat Kantor Lainnya</v>
      </c>
      <c r="J431" t="str">
        <f t="shared" si="39"/>
        <v/>
      </c>
      <c r="K431" t="str">
        <f t="shared" si="40"/>
        <v/>
      </c>
      <c r="L431" t="str">
        <f t="shared" si="41"/>
        <v/>
      </c>
    </row>
    <row r="432" spans="1:12" ht="15.75" thickBot="1" x14ac:dyDescent="0.3">
      <c r="A432" s="96"/>
      <c r="B432" s="77" t="s">
        <v>283</v>
      </c>
      <c r="C432" s="98" t="s">
        <v>101</v>
      </c>
      <c r="D432" s="98" t="s">
        <v>287</v>
      </c>
      <c r="E432" s="98" t="s">
        <v>287</v>
      </c>
      <c r="G432" t="str">
        <f t="shared" si="36"/>
        <v>[ # ] Gebyar UMKM</v>
      </c>
      <c r="H432" t="str">
        <f t="shared" si="37"/>
        <v>[ - ] Sewa Panggung</v>
      </c>
      <c r="I432" t="str">
        <f t="shared" si="38"/>
        <v>5.1.02.02.04.0117 Belanja Sewa Alat Kantor Lainnya</v>
      </c>
      <c r="J432" t="str">
        <f t="shared" si="39"/>
        <v>1 Paket</v>
      </c>
      <c r="K432" t="str">
        <f t="shared" si="40"/>
        <v>Rp 1,978,000.00</v>
      </c>
      <c r="L432" t="str">
        <f t="shared" si="41"/>
        <v>Rp 1,978,000.00</v>
      </c>
    </row>
    <row r="433" spans="1:12" ht="15.75" hidden="1" thickBot="1" x14ac:dyDescent="0.3">
      <c r="A433" s="97"/>
      <c r="B433" s="78" t="s">
        <v>286</v>
      </c>
      <c r="C433" s="99"/>
      <c r="D433" s="99"/>
      <c r="E433" s="99"/>
      <c r="G433" t="str">
        <f t="shared" si="36"/>
        <v>[ # ] Gebyar UMKM</v>
      </c>
      <c r="H433" t="str">
        <f t="shared" si="37"/>
        <v>[ - ] Sewa Panggung</v>
      </c>
      <c r="I433" t="str">
        <f t="shared" si="38"/>
        <v>5.1.02.02.04.0117 Belanja Sewa Alat Kantor Lainnya</v>
      </c>
      <c r="J433" t="str">
        <f t="shared" si="39"/>
        <v/>
      </c>
      <c r="K433" t="str">
        <f t="shared" si="40"/>
        <v/>
      </c>
      <c r="L433" t="str">
        <f t="shared" si="41"/>
        <v/>
      </c>
    </row>
    <row r="434" spans="1:12" ht="15.75" hidden="1" thickBot="1" x14ac:dyDescent="0.3">
      <c r="A434" s="70"/>
      <c r="B434" s="94" t="s">
        <v>124</v>
      </c>
      <c r="C434" s="94"/>
      <c r="D434" s="94"/>
      <c r="E434" s="94"/>
      <c r="G434" t="str">
        <f t="shared" si="36"/>
        <v>[ # ] Germas</v>
      </c>
      <c r="H434" t="str">
        <f t="shared" si="37"/>
        <v>[ - ] Sewa Panggung</v>
      </c>
      <c r="I434" t="str">
        <f t="shared" si="38"/>
        <v>5.1.02.02.04.0117 Belanja Sewa Alat Kantor Lainnya</v>
      </c>
      <c r="J434" t="str">
        <f t="shared" si="39"/>
        <v/>
      </c>
      <c r="K434" t="str">
        <f t="shared" si="40"/>
        <v/>
      </c>
      <c r="L434" t="str">
        <f t="shared" si="41"/>
        <v/>
      </c>
    </row>
    <row r="435" spans="1:12" ht="15.75" hidden="1" thickBot="1" x14ac:dyDescent="0.3">
      <c r="A435" s="70"/>
      <c r="B435" s="95" t="s">
        <v>288</v>
      </c>
      <c r="C435" s="95"/>
      <c r="D435" s="95"/>
      <c r="E435" s="95"/>
      <c r="G435" t="str">
        <f t="shared" si="36"/>
        <v>[ # ] Germas</v>
      </c>
      <c r="H435" t="str">
        <f t="shared" si="37"/>
        <v>[ - ] Sewa Sound System</v>
      </c>
      <c r="I435" t="str">
        <f t="shared" si="38"/>
        <v>5.1.02.02.04.0117 Belanja Sewa Alat Kantor Lainnya</v>
      </c>
      <c r="J435" t="str">
        <f t="shared" si="39"/>
        <v/>
      </c>
      <c r="K435" t="str">
        <f t="shared" si="40"/>
        <v/>
      </c>
      <c r="L435" t="str">
        <f t="shared" si="41"/>
        <v/>
      </c>
    </row>
    <row r="436" spans="1:12" ht="15.75" hidden="1" thickBot="1" x14ac:dyDescent="0.3">
      <c r="A436" s="70"/>
      <c r="B436" s="95" t="s">
        <v>289</v>
      </c>
      <c r="C436" s="95"/>
      <c r="D436" s="95"/>
      <c r="E436" s="95"/>
      <c r="G436" t="str">
        <f t="shared" si="36"/>
        <v>[ # ] Germas</v>
      </c>
      <c r="H436" t="str">
        <f t="shared" si="37"/>
        <v>[ - ] Sewa Sound System</v>
      </c>
      <c r="I436" t="str">
        <f t="shared" si="38"/>
        <v>5.1.02.02.07.0013 Belanja Sewa Audio Visual</v>
      </c>
      <c r="J436" t="str">
        <f t="shared" si="39"/>
        <v/>
      </c>
      <c r="K436" t="str">
        <f t="shared" si="40"/>
        <v/>
      </c>
      <c r="L436" t="str">
        <f t="shared" si="41"/>
        <v/>
      </c>
    </row>
    <row r="437" spans="1:12" ht="15.75" thickBot="1" x14ac:dyDescent="0.3">
      <c r="A437" s="96"/>
      <c r="B437" s="77" t="s">
        <v>290</v>
      </c>
      <c r="C437" s="98" t="s">
        <v>292</v>
      </c>
      <c r="D437" s="98" t="s">
        <v>293</v>
      </c>
      <c r="E437" s="98" t="s">
        <v>96</v>
      </c>
      <c r="G437" t="str">
        <f t="shared" si="36"/>
        <v>[ # ] Germas</v>
      </c>
      <c r="H437" t="str">
        <f t="shared" si="37"/>
        <v>[ - ] Sewa Sound System</v>
      </c>
      <c r="I437" t="str">
        <f t="shared" si="38"/>
        <v>5.1.02.02.07.0013 Belanja Sewa Audio Visual</v>
      </c>
      <c r="J437" t="str">
        <f t="shared" si="39"/>
        <v>0 Set</v>
      </c>
      <c r="K437" t="str">
        <f t="shared" si="40"/>
        <v>Rp 6,180,000.00</v>
      </c>
      <c r="L437" t="str">
        <f t="shared" si="41"/>
        <v>Rp 0.00</v>
      </c>
    </row>
    <row r="438" spans="1:12" ht="15.75" hidden="1" thickBot="1" x14ac:dyDescent="0.3">
      <c r="A438" s="97"/>
      <c r="B438" s="78" t="s">
        <v>291</v>
      </c>
      <c r="C438" s="99"/>
      <c r="D438" s="99"/>
      <c r="E438" s="99"/>
      <c r="G438" t="str">
        <f t="shared" si="36"/>
        <v>[ # ] Germas</v>
      </c>
      <c r="H438" t="str">
        <f t="shared" si="37"/>
        <v>[ - ] Sewa Sound System</v>
      </c>
      <c r="I438" t="str">
        <f t="shared" si="38"/>
        <v>5.1.02.02.07.0013 Belanja Sewa Audio Visual</v>
      </c>
      <c r="J438" t="str">
        <f t="shared" si="39"/>
        <v/>
      </c>
      <c r="K438" t="str">
        <f t="shared" si="40"/>
        <v/>
      </c>
      <c r="L438" t="str">
        <f t="shared" si="41"/>
        <v/>
      </c>
    </row>
    <row r="439" spans="1:12" ht="15.75" hidden="1" thickBot="1" x14ac:dyDescent="0.3">
      <c r="A439" s="70"/>
      <c r="B439" s="94" t="s">
        <v>125</v>
      </c>
      <c r="C439" s="94"/>
      <c r="D439" s="94"/>
      <c r="E439" s="94"/>
      <c r="G439" t="str">
        <f t="shared" si="36"/>
        <v>[ # ] Gebyar UMKM</v>
      </c>
      <c r="H439" t="str">
        <f t="shared" si="37"/>
        <v>[ - ] Sewa Sound System</v>
      </c>
      <c r="I439" t="str">
        <f t="shared" si="38"/>
        <v>5.1.02.02.07.0013 Belanja Sewa Audio Visual</v>
      </c>
      <c r="J439" t="str">
        <f t="shared" si="39"/>
        <v/>
      </c>
      <c r="K439" t="str">
        <f t="shared" si="40"/>
        <v/>
      </c>
      <c r="L439" t="str">
        <f t="shared" si="41"/>
        <v/>
      </c>
    </row>
    <row r="440" spans="1:12" ht="15.75" hidden="1" thickBot="1" x14ac:dyDescent="0.3">
      <c r="A440" s="70"/>
      <c r="B440" s="95" t="s">
        <v>288</v>
      </c>
      <c r="C440" s="95"/>
      <c r="D440" s="95"/>
      <c r="E440" s="95"/>
      <c r="G440" t="str">
        <f t="shared" si="36"/>
        <v>[ # ] Gebyar UMKM</v>
      </c>
      <c r="H440" t="str">
        <f t="shared" si="37"/>
        <v>[ - ] Sewa Sound System</v>
      </c>
      <c r="I440" t="str">
        <f t="shared" si="38"/>
        <v>5.1.02.02.07.0013 Belanja Sewa Audio Visual</v>
      </c>
      <c r="J440" t="str">
        <f t="shared" si="39"/>
        <v/>
      </c>
      <c r="K440" t="str">
        <f t="shared" si="40"/>
        <v/>
      </c>
      <c r="L440" t="str">
        <f t="shared" si="41"/>
        <v/>
      </c>
    </row>
    <row r="441" spans="1:12" ht="15.75" hidden="1" thickBot="1" x14ac:dyDescent="0.3">
      <c r="A441" s="70"/>
      <c r="B441" s="95" t="s">
        <v>289</v>
      </c>
      <c r="C441" s="95"/>
      <c r="D441" s="95"/>
      <c r="E441" s="95"/>
      <c r="G441" t="str">
        <f t="shared" si="36"/>
        <v>[ # ] Gebyar UMKM</v>
      </c>
      <c r="H441" t="str">
        <f t="shared" si="37"/>
        <v>[ - ] Sewa Sound System</v>
      </c>
      <c r="I441" t="str">
        <f t="shared" si="38"/>
        <v>5.1.02.02.07.0013 Belanja Sewa Audio Visual</v>
      </c>
      <c r="J441" t="str">
        <f t="shared" si="39"/>
        <v/>
      </c>
      <c r="K441" t="str">
        <f t="shared" si="40"/>
        <v/>
      </c>
      <c r="L441" t="str">
        <f t="shared" si="41"/>
        <v/>
      </c>
    </row>
    <row r="442" spans="1:12" ht="15.75" thickBot="1" x14ac:dyDescent="0.3">
      <c r="A442" s="96"/>
      <c r="B442" s="77" t="s">
        <v>290</v>
      </c>
      <c r="C442" s="98" t="s">
        <v>294</v>
      </c>
      <c r="D442" s="98" t="s">
        <v>293</v>
      </c>
      <c r="E442" s="98" t="s">
        <v>295</v>
      </c>
      <c r="G442" t="str">
        <f t="shared" si="36"/>
        <v>[ # ] Gebyar UMKM</v>
      </c>
      <c r="H442" t="str">
        <f t="shared" si="37"/>
        <v>[ - ] Sewa Sound System</v>
      </c>
      <c r="I442" t="str">
        <f t="shared" si="38"/>
        <v>5.1.02.02.07.0013 Belanja Sewa Audio Visual</v>
      </c>
      <c r="J442" t="str">
        <f t="shared" si="39"/>
        <v>1 Unit x 2 Hari</v>
      </c>
      <c r="K442" t="str">
        <f t="shared" si="40"/>
        <v>Rp 6,180,000.00</v>
      </c>
      <c r="L442" t="str">
        <f t="shared" si="41"/>
        <v>Rp 12,360,000.00</v>
      </c>
    </row>
    <row r="443" spans="1:12" ht="15.75" hidden="1" thickBot="1" x14ac:dyDescent="0.3">
      <c r="A443" s="97"/>
      <c r="B443" s="78" t="s">
        <v>291</v>
      </c>
      <c r="C443" s="99"/>
      <c r="D443" s="99"/>
      <c r="E443" s="99"/>
      <c r="G443" t="str">
        <f t="shared" si="36"/>
        <v>[ # ] Gebyar UMKM</v>
      </c>
      <c r="H443" t="str">
        <f t="shared" si="37"/>
        <v>[ - ] Sewa Sound System</v>
      </c>
      <c r="I443" t="str">
        <f t="shared" si="38"/>
        <v>5.1.02.02.07.0013 Belanja Sewa Audio Visual</v>
      </c>
      <c r="J443" t="str">
        <f t="shared" si="39"/>
        <v/>
      </c>
      <c r="K443" t="str">
        <f t="shared" si="40"/>
        <v/>
      </c>
      <c r="L443" t="str">
        <f t="shared" si="41"/>
        <v/>
      </c>
    </row>
    <row r="444" spans="1:12" ht="15.75" hidden="1" thickBot="1" x14ac:dyDescent="0.3">
      <c r="A444" s="70"/>
      <c r="B444" s="94" t="s">
        <v>124</v>
      </c>
      <c r="C444" s="94"/>
      <c r="D444" s="94"/>
      <c r="E444" s="94"/>
      <c r="G444" t="str">
        <f t="shared" si="36"/>
        <v>[ # ] Germas</v>
      </c>
      <c r="H444" t="str">
        <f t="shared" si="37"/>
        <v>[ - ] Sewa Sound System</v>
      </c>
      <c r="I444" t="str">
        <f t="shared" si="38"/>
        <v>5.1.02.02.07.0013 Belanja Sewa Audio Visual</v>
      </c>
      <c r="J444" t="str">
        <f t="shared" si="39"/>
        <v/>
      </c>
      <c r="K444" t="str">
        <f t="shared" si="40"/>
        <v/>
      </c>
      <c r="L444" t="str">
        <f t="shared" si="41"/>
        <v/>
      </c>
    </row>
    <row r="445" spans="1:12" ht="15.75" hidden="1" thickBot="1" x14ac:dyDescent="0.3">
      <c r="A445" s="70"/>
      <c r="B445" s="95" t="s">
        <v>296</v>
      </c>
      <c r="C445" s="95"/>
      <c r="D445" s="95"/>
      <c r="E445" s="95"/>
      <c r="G445" t="str">
        <f t="shared" si="36"/>
        <v>[ # ] Germas</v>
      </c>
      <c r="H445" t="str">
        <f t="shared" si="37"/>
        <v>[ - ] Sewa Genset</v>
      </c>
      <c r="I445" t="str">
        <f t="shared" si="38"/>
        <v>5.1.02.02.07.0013 Belanja Sewa Audio Visual</v>
      </c>
      <c r="J445" t="str">
        <f t="shared" si="39"/>
        <v/>
      </c>
      <c r="K445" t="str">
        <f t="shared" si="40"/>
        <v/>
      </c>
      <c r="L445" t="str">
        <f t="shared" si="41"/>
        <v/>
      </c>
    </row>
    <row r="446" spans="1:12" ht="25.5" hidden="1" customHeight="1" thickBot="1" x14ac:dyDescent="0.3">
      <c r="A446" s="70"/>
      <c r="B446" s="95" t="s">
        <v>297</v>
      </c>
      <c r="C446" s="95"/>
      <c r="D446" s="95"/>
      <c r="E446" s="95"/>
      <c r="G446" t="str">
        <f t="shared" si="36"/>
        <v>[ # ] Germas</v>
      </c>
      <c r="H446" t="str">
        <f t="shared" si="37"/>
        <v>[ - ] Sewa Genset</v>
      </c>
      <c r="I446" t="str">
        <f t="shared" si="38"/>
        <v>5.1.02.02.04.0022 Belanja Sewa Electric Generating Set</v>
      </c>
      <c r="J446" t="str">
        <f t="shared" si="39"/>
        <v/>
      </c>
      <c r="K446" t="str">
        <f t="shared" si="40"/>
        <v/>
      </c>
      <c r="L446" t="str">
        <f t="shared" si="41"/>
        <v/>
      </c>
    </row>
    <row r="447" spans="1:12" ht="15.75" thickBot="1" x14ac:dyDescent="0.3">
      <c r="A447" s="96"/>
      <c r="B447" s="77" t="s">
        <v>298</v>
      </c>
      <c r="C447" s="98" t="s">
        <v>300</v>
      </c>
      <c r="D447" s="98" t="s">
        <v>301</v>
      </c>
      <c r="E447" s="98" t="s">
        <v>96</v>
      </c>
      <c r="G447" t="str">
        <f t="shared" si="36"/>
        <v>[ # ] Germas</v>
      </c>
      <c r="H447" t="str">
        <f t="shared" si="37"/>
        <v>[ - ] Sewa Genset</v>
      </c>
      <c r="I447" t="str">
        <f t="shared" si="38"/>
        <v>5.1.02.02.04.0022 Belanja Sewa Electric Generating Set</v>
      </c>
      <c r="J447" t="str">
        <f t="shared" si="39"/>
        <v>0 Unit</v>
      </c>
      <c r="K447" t="str">
        <f t="shared" si="40"/>
        <v>Rp 4,945,000.00</v>
      </c>
      <c r="L447" t="str">
        <f t="shared" si="41"/>
        <v>Rp 0.00</v>
      </c>
    </row>
    <row r="448" spans="1:12" ht="15.75" hidden="1" thickBot="1" x14ac:dyDescent="0.3">
      <c r="A448" s="97"/>
      <c r="B448" s="78" t="s">
        <v>299</v>
      </c>
      <c r="C448" s="99"/>
      <c r="D448" s="99"/>
      <c r="E448" s="99"/>
      <c r="G448" t="str">
        <f t="shared" si="36"/>
        <v>[ # ] Germas</v>
      </c>
      <c r="H448" t="str">
        <f t="shared" si="37"/>
        <v>[ - ] Sewa Genset</v>
      </c>
      <c r="I448" t="str">
        <f t="shared" si="38"/>
        <v>5.1.02.02.04.0022 Belanja Sewa Electric Generating Set</v>
      </c>
      <c r="J448" t="str">
        <f t="shared" si="39"/>
        <v/>
      </c>
      <c r="K448" t="str">
        <f t="shared" si="40"/>
        <v/>
      </c>
      <c r="L448" t="str">
        <f t="shared" si="41"/>
        <v/>
      </c>
    </row>
    <row r="449" spans="1:12" ht="15.75" hidden="1" thickBot="1" x14ac:dyDescent="0.3">
      <c r="A449" s="70"/>
      <c r="B449" s="94" t="s">
        <v>125</v>
      </c>
      <c r="C449" s="94"/>
      <c r="D449" s="94"/>
      <c r="E449" s="94"/>
      <c r="G449" t="str">
        <f t="shared" si="36"/>
        <v>[ # ] Gebyar UMKM</v>
      </c>
      <c r="H449" t="str">
        <f t="shared" si="37"/>
        <v>[ - ] Sewa Genset</v>
      </c>
      <c r="I449" t="str">
        <f t="shared" si="38"/>
        <v>5.1.02.02.04.0022 Belanja Sewa Electric Generating Set</v>
      </c>
      <c r="J449" t="str">
        <f t="shared" si="39"/>
        <v/>
      </c>
      <c r="K449" t="str">
        <f t="shared" si="40"/>
        <v/>
      </c>
      <c r="L449" t="str">
        <f t="shared" si="41"/>
        <v/>
      </c>
    </row>
    <row r="450" spans="1:12" ht="15.75" hidden="1" thickBot="1" x14ac:dyDescent="0.3">
      <c r="A450" s="70"/>
      <c r="B450" s="95" t="s">
        <v>296</v>
      </c>
      <c r="C450" s="95"/>
      <c r="D450" s="95"/>
      <c r="E450" s="95"/>
      <c r="G450" t="str">
        <f t="shared" si="36"/>
        <v>[ # ] Gebyar UMKM</v>
      </c>
      <c r="H450" t="str">
        <f t="shared" si="37"/>
        <v>[ - ] Sewa Genset</v>
      </c>
      <c r="I450" t="str">
        <f t="shared" si="38"/>
        <v>5.1.02.02.04.0022 Belanja Sewa Electric Generating Set</v>
      </c>
      <c r="J450" t="str">
        <f t="shared" si="39"/>
        <v/>
      </c>
      <c r="K450" t="str">
        <f t="shared" si="40"/>
        <v/>
      </c>
      <c r="L450" t="str">
        <f t="shared" si="41"/>
        <v/>
      </c>
    </row>
    <row r="451" spans="1:12" ht="25.5" hidden="1" customHeight="1" thickBot="1" x14ac:dyDescent="0.3">
      <c r="A451" s="70"/>
      <c r="B451" s="95" t="s">
        <v>297</v>
      </c>
      <c r="C451" s="95"/>
      <c r="D451" s="95"/>
      <c r="E451" s="95"/>
      <c r="G451" t="str">
        <f t="shared" ref="G451:G514" si="42">IF(LEFT(B451,5)="[ # ]",B451,G450)</f>
        <v>[ # ] Gebyar UMKM</v>
      </c>
      <c r="H451" t="str">
        <f t="shared" ref="H451:H514" si="43">IF(LEFT(B451,5)="[ - ]",B451,H450)</f>
        <v>[ - ] Sewa Genset</v>
      </c>
      <c r="I451" t="str">
        <f t="shared" ref="I451:I514" si="44">IF(LEFT(B451,1)="5",B451,I450)</f>
        <v>5.1.02.02.04.0022 Belanja Sewa Electric Generating Set</v>
      </c>
      <c r="J451" t="str">
        <f t="shared" ref="J451:J514" si="45">IF(ISBLANK(C451),"",C451)</f>
        <v/>
      </c>
      <c r="K451" t="str">
        <f t="shared" ref="K451:K514" si="46">IF(ISBLANK(D451),"",D451)</f>
        <v/>
      </c>
      <c r="L451" t="str">
        <f t="shared" ref="L451:L514" si="47">IF(ISBLANK(E451),"",E451)</f>
        <v/>
      </c>
    </row>
    <row r="452" spans="1:12" ht="15.75" thickBot="1" x14ac:dyDescent="0.3">
      <c r="A452" s="96"/>
      <c r="B452" s="77" t="s">
        <v>298</v>
      </c>
      <c r="C452" s="98" t="s">
        <v>294</v>
      </c>
      <c r="D452" s="98" t="s">
        <v>301</v>
      </c>
      <c r="E452" s="98" t="s">
        <v>302</v>
      </c>
      <c r="G452" t="str">
        <f t="shared" si="42"/>
        <v>[ # ] Gebyar UMKM</v>
      </c>
      <c r="H452" t="str">
        <f t="shared" si="43"/>
        <v>[ - ] Sewa Genset</v>
      </c>
      <c r="I452" t="str">
        <f t="shared" si="44"/>
        <v>5.1.02.02.04.0022 Belanja Sewa Electric Generating Set</v>
      </c>
      <c r="J452" t="str">
        <f t="shared" si="45"/>
        <v>1 Unit x 2 Hari</v>
      </c>
      <c r="K452" t="str">
        <f t="shared" si="46"/>
        <v>Rp 4,945,000.00</v>
      </c>
      <c r="L452" t="str">
        <f t="shared" si="47"/>
        <v>Rp 9,890,000.00</v>
      </c>
    </row>
    <row r="453" spans="1:12" ht="15.75" hidden="1" thickBot="1" x14ac:dyDescent="0.3">
      <c r="A453" s="97"/>
      <c r="B453" s="78" t="s">
        <v>299</v>
      </c>
      <c r="C453" s="99"/>
      <c r="D453" s="99"/>
      <c r="E453" s="99"/>
      <c r="G453" t="str">
        <f t="shared" si="42"/>
        <v>[ # ] Gebyar UMKM</v>
      </c>
      <c r="H453" t="str">
        <f t="shared" si="43"/>
        <v>[ - ] Sewa Genset</v>
      </c>
      <c r="I453" t="str">
        <f t="shared" si="44"/>
        <v>5.1.02.02.04.0022 Belanja Sewa Electric Generating Set</v>
      </c>
      <c r="J453" t="str">
        <f t="shared" si="45"/>
        <v/>
      </c>
      <c r="K453" t="str">
        <f t="shared" si="46"/>
        <v/>
      </c>
      <c r="L453" t="str">
        <f t="shared" si="47"/>
        <v/>
      </c>
    </row>
    <row r="454" spans="1:12" ht="15.75" hidden="1" thickBot="1" x14ac:dyDescent="0.3">
      <c r="A454" s="70"/>
      <c r="B454" s="94" t="s">
        <v>129</v>
      </c>
      <c r="C454" s="94"/>
      <c r="D454" s="94"/>
      <c r="E454" s="94"/>
      <c r="G454" t="str">
        <f t="shared" si="42"/>
        <v>[ # ] Peningkatan Kompetensi Kader PKK</v>
      </c>
      <c r="H454" t="str">
        <f t="shared" si="43"/>
        <v>[ - ] Sewa Genset</v>
      </c>
      <c r="I454" t="str">
        <f t="shared" si="44"/>
        <v>5.1.02.02.04.0022 Belanja Sewa Electric Generating Set</v>
      </c>
      <c r="J454" t="str">
        <f t="shared" si="45"/>
        <v/>
      </c>
      <c r="K454" t="str">
        <f t="shared" si="46"/>
        <v/>
      </c>
      <c r="L454" t="str">
        <f t="shared" si="47"/>
        <v/>
      </c>
    </row>
    <row r="455" spans="1:12" ht="25.5" hidden="1" customHeight="1" thickBot="1" x14ac:dyDescent="0.3">
      <c r="A455" s="70"/>
      <c r="B455" s="95" t="s">
        <v>303</v>
      </c>
      <c r="C455" s="95"/>
      <c r="D455" s="95"/>
      <c r="E455" s="95"/>
      <c r="G455" t="str">
        <f t="shared" si="42"/>
        <v>[ # ] Peningkatan Kompetensi Kader PKK</v>
      </c>
      <c r="H455" t="str">
        <f t="shared" si="43"/>
        <v>[ - ] Belanja Fotocopy Peningkatan Kompetensi Kader PKK</v>
      </c>
      <c r="I455" t="str">
        <f t="shared" si="44"/>
        <v>5.1.02.02.04.0022 Belanja Sewa Electric Generating Set</v>
      </c>
      <c r="J455" t="str">
        <f t="shared" si="45"/>
        <v/>
      </c>
      <c r="K455" t="str">
        <f t="shared" si="46"/>
        <v/>
      </c>
      <c r="L455" t="str">
        <f t="shared" si="47"/>
        <v/>
      </c>
    </row>
    <row r="456" spans="1:12" ht="25.5" hidden="1" customHeight="1" thickBot="1" x14ac:dyDescent="0.3">
      <c r="A456" s="70"/>
      <c r="B456" s="95" t="s">
        <v>133</v>
      </c>
      <c r="C456" s="95"/>
      <c r="D456" s="95"/>
      <c r="E456" s="95"/>
      <c r="G456" t="str">
        <f t="shared" si="42"/>
        <v>[ # ] Peningkatan Kompetensi Kader PKK</v>
      </c>
      <c r="H456" t="str">
        <f t="shared" si="43"/>
        <v>[ - ] Belanja Fotocopy Peningkatan Kompetensi Kader PKK</v>
      </c>
      <c r="I456" t="str">
        <f t="shared" si="44"/>
        <v>5.1.02.01.01.0026 Belanja Alat/Bahan untuk Kegiatan Kantor- Bahan Cetak</v>
      </c>
      <c r="J456" t="str">
        <f t="shared" si="45"/>
        <v/>
      </c>
      <c r="K456" t="str">
        <f t="shared" si="46"/>
        <v/>
      </c>
      <c r="L456" t="str">
        <f t="shared" si="47"/>
        <v/>
      </c>
    </row>
    <row r="457" spans="1:12" x14ac:dyDescent="0.25">
      <c r="A457" s="96"/>
      <c r="B457" s="77" t="s">
        <v>159</v>
      </c>
      <c r="C457" s="98" t="s">
        <v>304</v>
      </c>
      <c r="D457" s="98" t="s">
        <v>162</v>
      </c>
      <c r="E457" s="98" t="s">
        <v>175</v>
      </c>
      <c r="G457" t="str">
        <f t="shared" si="42"/>
        <v>[ # ] Peningkatan Kompetensi Kader PKK</v>
      </c>
      <c r="H457" t="str">
        <f t="shared" si="43"/>
        <v>[ - ] Belanja Fotocopy Peningkatan Kompetensi Kader PKK</v>
      </c>
      <c r="I457" t="str">
        <f t="shared" si="44"/>
        <v>5.1.02.01.01.0026 Belanja Alat/Bahan untuk Kegiatan Kantor- Bahan Cetak</v>
      </c>
      <c r="J457" t="str">
        <f t="shared" si="45"/>
        <v>800 Lembar</v>
      </c>
      <c r="K457" t="str">
        <f t="shared" si="46"/>
        <v>Rp 300.00</v>
      </c>
      <c r="L457" t="str">
        <f t="shared" si="47"/>
        <v>Rp 240,000.00</v>
      </c>
    </row>
    <row r="458" spans="1:12" ht="15.75" hidden="1" thickBot="1" x14ac:dyDescent="0.3">
      <c r="A458" s="97"/>
      <c r="B458" s="78" t="s">
        <v>160</v>
      </c>
      <c r="C458" s="99"/>
      <c r="D458" s="99"/>
      <c r="E458" s="99"/>
      <c r="G458" t="str">
        <f t="shared" si="42"/>
        <v>[ # ] Peningkatan Kompetensi Kader PKK</v>
      </c>
      <c r="H458" t="str">
        <f t="shared" si="43"/>
        <v>[ - ] Belanja Fotocopy Peningkatan Kompetensi Kader PKK</v>
      </c>
      <c r="I458" t="str">
        <f t="shared" si="44"/>
        <v>5.1.02.01.01.0026 Belanja Alat/Bahan untuk Kegiatan Kantor- Bahan Cetak</v>
      </c>
      <c r="J458" t="str">
        <f t="shared" si="45"/>
        <v/>
      </c>
      <c r="K458" t="str">
        <f t="shared" si="46"/>
        <v/>
      </c>
      <c r="L458" t="str">
        <f t="shared" si="47"/>
        <v/>
      </c>
    </row>
    <row r="459" spans="1:12" ht="15.75" hidden="1" thickBot="1" x14ac:dyDescent="0.3">
      <c r="A459" s="70"/>
      <c r="B459" s="94" t="s">
        <v>305</v>
      </c>
      <c r="C459" s="94"/>
      <c r="D459" s="94"/>
      <c r="E459" s="94"/>
      <c r="G459" t="str">
        <f t="shared" si="42"/>
        <v>[ # ] Insentif LPMK</v>
      </c>
      <c r="H459" t="str">
        <f t="shared" si="43"/>
        <v>[ - ] Belanja Fotocopy Peningkatan Kompetensi Kader PKK</v>
      </c>
      <c r="I459" t="str">
        <f t="shared" si="44"/>
        <v>5.1.02.01.01.0026 Belanja Alat/Bahan untuk Kegiatan Kantor- Bahan Cetak</v>
      </c>
      <c r="J459" t="str">
        <f t="shared" si="45"/>
        <v/>
      </c>
      <c r="K459" t="str">
        <f t="shared" si="46"/>
        <v/>
      </c>
      <c r="L459" t="str">
        <f t="shared" si="47"/>
        <v/>
      </c>
    </row>
    <row r="460" spans="1:12" ht="15.75" hidden="1" thickBot="1" x14ac:dyDescent="0.3">
      <c r="A460" s="70"/>
      <c r="B460" s="95" t="s">
        <v>306</v>
      </c>
      <c r="C460" s="95"/>
      <c r="D460" s="95"/>
      <c r="E460" s="95"/>
      <c r="G460" t="str">
        <f t="shared" si="42"/>
        <v>[ # ] Insentif LPMK</v>
      </c>
      <c r="H460" t="str">
        <f t="shared" si="43"/>
        <v>[ - ] Insentif Ketua LPMK</v>
      </c>
      <c r="I460" t="str">
        <f t="shared" si="44"/>
        <v>5.1.02.01.01.0026 Belanja Alat/Bahan untuk Kegiatan Kantor- Bahan Cetak</v>
      </c>
      <c r="J460" t="str">
        <f t="shared" si="45"/>
        <v/>
      </c>
      <c r="K460" t="str">
        <f t="shared" si="46"/>
        <v/>
      </c>
      <c r="L460" t="str">
        <f t="shared" si="47"/>
        <v/>
      </c>
    </row>
    <row r="461" spans="1:12" ht="25.5" hidden="1" customHeight="1" thickBot="1" x14ac:dyDescent="0.3">
      <c r="A461" s="70"/>
      <c r="B461" s="95" t="s">
        <v>307</v>
      </c>
      <c r="C461" s="95"/>
      <c r="D461" s="95"/>
      <c r="E461" s="95"/>
      <c r="G461" t="str">
        <f t="shared" si="42"/>
        <v>[ # ] Insentif LPMK</v>
      </c>
      <c r="H461" t="str">
        <f t="shared" si="43"/>
        <v>[ - ] Insentif Ketua LPMK</v>
      </c>
      <c r="I461" t="str">
        <f t="shared" si="44"/>
        <v>5.1.02.05.01.0011 Belanja Uang yang Diberikan kepada Lembaga Pemberdayaan Masyarakat</v>
      </c>
      <c r="J461" t="str">
        <f t="shared" si="45"/>
        <v/>
      </c>
      <c r="K461" t="str">
        <f t="shared" si="46"/>
        <v/>
      </c>
      <c r="L461" t="str">
        <f t="shared" si="47"/>
        <v/>
      </c>
    </row>
    <row r="462" spans="1:12" ht="15.75" thickBot="1" x14ac:dyDescent="0.3">
      <c r="A462" s="71"/>
      <c r="B462" s="76" t="s">
        <v>308</v>
      </c>
      <c r="C462" s="72" t="s">
        <v>309</v>
      </c>
      <c r="D462" s="72" t="s">
        <v>310</v>
      </c>
      <c r="E462" s="72" t="s">
        <v>310</v>
      </c>
      <c r="G462" t="str">
        <f t="shared" si="42"/>
        <v>[ # ] Insentif LPMK</v>
      </c>
      <c r="H462" t="str">
        <f t="shared" si="43"/>
        <v>[ - ] Insentif Ketua LPMK</v>
      </c>
      <c r="I462" t="str">
        <f t="shared" si="44"/>
        <v>5.1.02.05.01.0011 Belanja Uang yang Diberikan kepada Lembaga Pemberdayaan Masyarakat</v>
      </c>
      <c r="J462" t="str">
        <f t="shared" si="45"/>
        <v>1 Orang / Tahun</v>
      </c>
      <c r="K462" t="str">
        <f t="shared" si="46"/>
        <v>Rp 1,732,000.00</v>
      </c>
      <c r="L462" t="str">
        <f t="shared" si="47"/>
        <v>Rp 1,732,000.00</v>
      </c>
    </row>
    <row r="463" spans="1:12" ht="15.75" hidden="1" thickBot="1" x14ac:dyDescent="0.3">
      <c r="A463" s="70"/>
      <c r="B463" s="94" t="s">
        <v>117</v>
      </c>
      <c r="C463" s="94"/>
      <c r="D463" s="94"/>
      <c r="E463" s="94"/>
      <c r="G463" t="str">
        <f t="shared" si="42"/>
        <v>[ # ] Pelatihan MC</v>
      </c>
      <c r="H463" t="str">
        <f t="shared" si="43"/>
        <v>[ - ] Insentif Ketua LPMK</v>
      </c>
      <c r="I463" t="str">
        <f t="shared" si="44"/>
        <v>5.1.02.05.01.0011 Belanja Uang yang Diberikan kepada Lembaga Pemberdayaan Masyarakat</v>
      </c>
      <c r="J463" t="str">
        <f t="shared" si="45"/>
        <v/>
      </c>
      <c r="K463" t="str">
        <f t="shared" si="46"/>
        <v/>
      </c>
      <c r="L463" t="str">
        <f t="shared" si="47"/>
        <v/>
      </c>
    </row>
    <row r="464" spans="1:12" ht="15.75" hidden="1" thickBot="1" x14ac:dyDescent="0.3">
      <c r="A464" s="70"/>
      <c r="B464" s="95" t="s">
        <v>311</v>
      </c>
      <c r="C464" s="95"/>
      <c r="D464" s="95"/>
      <c r="E464" s="95"/>
      <c r="G464" t="str">
        <f t="shared" si="42"/>
        <v>[ # ] Pelatihan MC</v>
      </c>
      <c r="H464" t="str">
        <f t="shared" si="43"/>
        <v>[ - ] Belanja Cetak MMT Pelatihan MC</v>
      </c>
      <c r="I464" t="str">
        <f t="shared" si="44"/>
        <v>5.1.02.05.01.0011 Belanja Uang yang Diberikan kepada Lembaga Pemberdayaan Masyarakat</v>
      </c>
      <c r="J464" t="str">
        <f t="shared" si="45"/>
        <v/>
      </c>
      <c r="K464" t="str">
        <f t="shared" si="46"/>
        <v/>
      </c>
      <c r="L464" t="str">
        <f t="shared" si="47"/>
        <v/>
      </c>
    </row>
    <row r="465" spans="1:12" ht="25.5" hidden="1" customHeight="1" thickBot="1" x14ac:dyDescent="0.3">
      <c r="A465" s="70"/>
      <c r="B465" s="95" t="s">
        <v>133</v>
      </c>
      <c r="C465" s="95"/>
      <c r="D465" s="95"/>
      <c r="E465" s="95"/>
      <c r="G465" t="str">
        <f t="shared" si="42"/>
        <v>[ # ] Pelatihan MC</v>
      </c>
      <c r="H465" t="str">
        <f t="shared" si="43"/>
        <v>[ - ] Belanja Cetak MMT Pelatihan MC</v>
      </c>
      <c r="I465" t="str">
        <f t="shared" si="44"/>
        <v>5.1.02.01.01.0026 Belanja Alat/Bahan untuk Kegiatan Kantor- Bahan Cetak</v>
      </c>
      <c r="J465" t="str">
        <f t="shared" si="45"/>
        <v/>
      </c>
      <c r="K465" t="str">
        <f t="shared" si="46"/>
        <v/>
      </c>
      <c r="L465" t="str">
        <f t="shared" si="47"/>
        <v/>
      </c>
    </row>
    <row r="466" spans="1:12" ht="15.75" thickBot="1" x14ac:dyDescent="0.3">
      <c r="A466" s="96"/>
      <c r="B466" s="77" t="s">
        <v>134</v>
      </c>
      <c r="C466" s="98" t="s">
        <v>136</v>
      </c>
      <c r="D466" s="98" t="s">
        <v>137</v>
      </c>
      <c r="E466" s="98" t="s">
        <v>138</v>
      </c>
      <c r="G466" t="str">
        <f t="shared" si="42"/>
        <v>[ # ] Pelatihan MC</v>
      </c>
      <c r="H466" t="str">
        <f t="shared" si="43"/>
        <v>[ - ] Belanja Cetak MMT Pelatihan MC</v>
      </c>
      <c r="I466" t="str">
        <f t="shared" si="44"/>
        <v>5.1.02.01.01.0026 Belanja Alat/Bahan untuk Kegiatan Kantor- Bahan Cetak</v>
      </c>
      <c r="J466" t="str">
        <f t="shared" si="45"/>
        <v>1 Buah x 8 M2</v>
      </c>
      <c r="K466" t="str">
        <f t="shared" si="46"/>
        <v>Rp 30,800.00</v>
      </c>
      <c r="L466" t="str">
        <f t="shared" si="47"/>
        <v>Rp 246,400.00</v>
      </c>
    </row>
    <row r="467" spans="1:12" ht="15.75" hidden="1" thickBot="1" x14ac:dyDescent="0.3">
      <c r="A467" s="97"/>
      <c r="B467" s="78" t="s">
        <v>135</v>
      </c>
      <c r="C467" s="99"/>
      <c r="D467" s="99"/>
      <c r="E467" s="99"/>
      <c r="G467" t="str">
        <f t="shared" si="42"/>
        <v>[ # ] Pelatihan MC</v>
      </c>
      <c r="H467" t="str">
        <f t="shared" si="43"/>
        <v>[ - ] Belanja Cetak MMT Pelatihan MC</v>
      </c>
      <c r="I467" t="str">
        <f t="shared" si="44"/>
        <v>5.1.02.01.01.0026 Belanja Alat/Bahan untuk Kegiatan Kantor- Bahan Cetak</v>
      </c>
      <c r="J467" t="str">
        <f t="shared" si="45"/>
        <v/>
      </c>
      <c r="K467" t="str">
        <f t="shared" si="46"/>
        <v/>
      </c>
      <c r="L467" t="str">
        <f t="shared" si="47"/>
        <v/>
      </c>
    </row>
    <row r="468" spans="1:12" ht="15.75" hidden="1" thickBot="1" x14ac:dyDescent="0.3">
      <c r="A468" s="70"/>
      <c r="B468" s="94" t="s">
        <v>312</v>
      </c>
      <c r="C468" s="94"/>
      <c r="D468" s="94"/>
      <c r="E468" s="94"/>
      <c r="G468" t="str">
        <f t="shared" si="42"/>
        <v>[ # ] Pelatihan MC</v>
      </c>
      <c r="H468" t="str">
        <f t="shared" si="43"/>
        <v>[ - ] Belanja fotocopy Pelatihan MC</v>
      </c>
      <c r="I468" t="str">
        <f t="shared" si="44"/>
        <v>5.1.02.01.01.0026 Belanja Alat/Bahan untuk Kegiatan Kantor- Bahan Cetak</v>
      </c>
      <c r="J468" t="str">
        <f t="shared" si="45"/>
        <v/>
      </c>
      <c r="K468" t="str">
        <f t="shared" si="46"/>
        <v/>
      </c>
      <c r="L468" t="str">
        <f t="shared" si="47"/>
        <v/>
      </c>
    </row>
    <row r="469" spans="1:12" ht="25.5" hidden="1" customHeight="1" thickBot="1" x14ac:dyDescent="0.3">
      <c r="A469" s="70"/>
      <c r="B469" s="95" t="s">
        <v>133</v>
      </c>
      <c r="C469" s="95"/>
      <c r="D469" s="95"/>
      <c r="E469" s="95"/>
      <c r="G469" t="str">
        <f t="shared" si="42"/>
        <v>[ # ] Pelatihan MC</v>
      </c>
      <c r="H469" t="str">
        <f t="shared" si="43"/>
        <v>[ - ] Belanja fotocopy Pelatihan MC</v>
      </c>
      <c r="I469" t="str">
        <f t="shared" si="44"/>
        <v>5.1.02.01.01.0026 Belanja Alat/Bahan untuk Kegiatan Kantor- Bahan Cetak</v>
      </c>
      <c r="J469" t="str">
        <f t="shared" si="45"/>
        <v/>
      </c>
      <c r="K469" t="str">
        <f t="shared" si="46"/>
        <v/>
      </c>
      <c r="L469" t="str">
        <f t="shared" si="47"/>
        <v/>
      </c>
    </row>
    <row r="470" spans="1:12" ht="15.75" thickBot="1" x14ac:dyDescent="0.3">
      <c r="A470" s="96"/>
      <c r="B470" s="77" t="s">
        <v>159</v>
      </c>
      <c r="C470" s="98" t="s">
        <v>313</v>
      </c>
      <c r="D470" s="98" t="s">
        <v>162</v>
      </c>
      <c r="E470" s="98" t="s">
        <v>314</v>
      </c>
      <c r="G470" t="str">
        <f t="shared" si="42"/>
        <v>[ # ] Pelatihan MC</v>
      </c>
      <c r="H470" t="str">
        <f t="shared" si="43"/>
        <v>[ - ] Belanja fotocopy Pelatihan MC</v>
      </c>
      <c r="I470" t="str">
        <f t="shared" si="44"/>
        <v>5.1.02.01.01.0026 Belanja Alat/Bahan untuk Kegiatan Kantor- Bahan Cetak</v>
      </c>
      <c r="J470" t="str">
        <f t="shared" si="45"/>
        <v>611 Lembar</v>
      </c>
      <c r="K470" t="str">
        <f t="shared" si="46"/>
        <v>Rp 300.00</v>
      </c>
      <c r="L470" t="str">
        <f t="shared" si="47"/>
        <v>Rp 183,300.00</v>
      </c>
    </row>
    <row r="471" spans="1:12" ht="15.75" hidden="1" thickBot="1" x14ac:dyDescent="0.3">
      <c r="A471" s="97"/>
      <c r="B471" s="78" t="s">
        <v>160</v>
      </c>
      <c r="C471" s="99"/>
      <c r="D471" s="99"/>
      <c r="E471" s="99"/>
      <c r="G471" t="str">
        <f t="shared" si="42"/>
        <v>[ # ] Pelatihan MC</v>
      </c>
      <c r="H471" t="str">
        <f t="shared" si="43"/>
        <v>[ - ] Belanja fotocopy Pelatihan MC</v>
      </c>
      <c r="I471" t="str">
        <f t="shared" si="44"/>
        <v>5.1.02.01.01.0026 Belanja Alat/Bahan untuk Kegiatan Kantor- Bahan Cetak</v>
      </c>
      <c r="J471" t="str">
        <f t="shared" si="45"/>
        <v/>
      </c>
      <c r="K471" t="str">
        <f t="shared" si="46"/>
        <v/>
      </c>
      <c r="L471" t="str">
        <f t="shared" si="47"/>
        <v/>
      </c>
    </row>
    <row r="472" spans="1:12" ht="25.5" hidden="1" customHeight="1" thickBot="1" x14ac:dyDescent="0.3">
      <c r="A472" s="70"/>
      <c r="B472" s="94" t="s">
        <v>243</v>
      </c>
      <c r="C472" s="94"/>
      <c r="D472" s="94"/>
      <c r="E472" s="94"/>
      <c r="G472" t="str">
        <f t="shared" si="42"/>
        <v>[ # ] BPJS Ketua PKK RT RW, Ketua RT RW, Ketua LPMK</v>
      </c>
      <c r="H472" t="str">
        <f t="shared" si="43"/>
        <v>[ - ] Belanja fotocopy Pelatihan MC</v>
      </c>
      <c r="I472" t="str">
        <f t="shared" si="44"/>
        <v>5.1.02.01.01.0026 Belanja Alat/Bahan untuk Kegiatan Kantor- Bahan Cetak</v>
      </c>
      <c r="J472" t="str">
        <f t="shared" si="45"/>
        <v/>
      </c>
      <c r="K472" t="str">
        <f t="shared" si="46"/>
        <v/>
      </c>
      <c r="L472" t="str">
        <f t="shared" si="47"/>
        <v/>
      </c>
    </row>
    <row r="473" spans="1:12" ht="15.75" hidden="1" thickBot="1" x14ac:dyDescent="0.3">
      <c r="A473" s="70"/>
      <c r="B473" s="95" t="s">
        <v>315</v>
      </c>
      <c r="C473" s="95"/>
      <c r="D473" s="95"/>
      <c r="E473" s="95"/>
      <c r="G473" t="str">
        <f t="shared" si="42"/>
        <v>[ # ] BPJS Ketua PKK RT RW, Ketua RT RW, Ketua LPMK</v>
      </c>
      <c r="H473" t="str">
        <f t="shared" si="43"/>
        <v>[ - ] JKM Ketua RT/RW</v>
      </c>
      <c r="I473" t="str">
        <f t="shared" si="44"/>
        <v>5.1.02.01.01.0026 Belanja Alat/Bahan untuk Kegiatan Kantor- Bahan Cetak</v>
      </c>
      <c r="J473" t="str">
        <f t="shared" si="45"/>
        <v/>
      </c>
      <c r="K473" t="str">
        <f t="shared" si="46"/>
        <v/>
      </c>
      <c r="L473" t="str">
        <f t="shared" si="47"/>
        <v/>
      </c>
    </row>
    <row r="474" spans="1:12" ht="25.5" hidden="1" customHeight="1" thickBot="1" x14ac:dyDescent="0.3">
      <c r="A474" s="70"/>
      <c r="B474" s="95" t="s">
        <v>251</v>
      </c>
      <c r="C474" s="95"/>
      <c r="D474" s="95"/>
      <c r="E474" s="95"/>
      <c r="G474" t="str">
        <f t="shared" si="42"/>
        <v>[ # ] BPJS Ketua PKK RT RW, Ketua RT RW, Ketua LPMK</v>
      </c>
      <c r="H474" t="str">
        <f t="shared" si="43"/>
        <v>[ - ] JKM Ketua RT/RW</v>
      </c>
      <c r="I474" t="str">
        <f t="shared" si="44"/>
        <v>5.1.02.02.02.0007 Belanja Iuran Jaminan Kematian bagi Non ASN</v>
      </c>
      <c r="J474" t="str">
        <f t="shared" si="45"/>
        <v/>
      </c>
      <c r="K474" t="str">
        <f t="shared" si="46"/>
        <v/>
      </c>
      <c r="L474" t="str">
        <f t="shared" si="47"/>
        <v/>
      </c>
    </row>
    <row r="475" spans="1:12" ht="15.75" thickBot="1" x14ac:dyDescent="0.3">
      <c r="A475" s="96"/>
      <c r="B475" s="77" t="s">
        <v>252</v>
      </c>
      <c r="C475" s="98" t="s">
        <v>248</v>
      </c>
      <c r="D475" s="98" t="s">
        <v>253</v>
      </c>
      <c r="E475" s="98" t="s">
        <v>254</v>
      </c>
      <c r="G475" t="str">
        <f t="shared" si="42"/>
        <v>[ # ] BPJS Ketua PKK RT RW, Ketua RT RW, Ketua LPMK</v>
      </c>
      <c r="H475" t="str">
        <f t="shared" si="43"/>
        <v>[ - ] JKM Ketua RT/RW</v>
      </c>
      <c r="I475" t="str">
        <f t="shared" si="44"/>
        <v>5.1.02.02.02.0007 Belanja Iuran Jaminan Kematian bagi Non ASN</v>
      </c>
      <c r="J475" t="str">
        <f t="shared" si="45"/>
        <v>30 Orang x 12 Bulan</v>
      </c>
      <c r="K475" t="str">
        <f t="shared" si="46"/>
        <v>Rp 7,700.00</v>
      </c>
      <c r="L475" t="str">
        <f t="shared" si="47"/>
        <v>Rp 2,772,000.00</v>
      </c>
    </row>
    <row r="476" spans="1:12" ht="15.75" hidden="1" thickBot="1" x14ac:dyDescent="0.3">
      <c r="A476" s="97"/>
      <c r="B476" s="78" t="s">
        <v>247</v>
      </c>
      <c r="C476" s="99"/>
      <c r="D476" s="99"/>
      <c r="E476" s="99"/>
      <c r="G476" t="str">
        <f t="shared" si="42"/>
        <v>[ # ] BPJS Ketua PKK RT RW, Ketua RT RW, Ketua LPMK</v>
      </c>
      <c r="H476" t="str">
        <f t="shared" si="43"/>
        <v>[ - ] JKM Ketua RT/RW</v>
      </c>
      <c r="I476" t="str">
        <f t="shared" si="44"/>
        <v>5.1.02.02.02.0007 Belanja Iuran Jaminan Kematian bagi Non ASN</v>
      </c>
      <c r="J476" t="str">
        <f t="shared" si="45"/>
        <v/>
      </c>
      <c r="K476" t="str">
        <f t="shared" si="46"/>
        <v/>
      </c>
      <c r="L476" t="str">
        <f t="shared" si="47"/>
        <v/>
      </c>
    </row>
    <row r="477" spans="1:12" ht="15.75" hidden="1" thickBot="1" x14ac:dyDescent="0.3">
      <c r="A477" s="70"/>
      <c r="B477" s="94" t="s">
        <v>120</v>
      </c>
      <c r="C477" s="94"/>
      <c r="D477" s="94"/>
      <c r="E477" s="94"/>
      <c r="G477" t="str">
        <f t="shared" si="42"/>
        <v>[ # ] Sosialisasi Keluarga Sadar Hukum</v>
      </c>
      <c r="H477" t="str">
        <f t="shared" si="43"/>
        <v>[ - ] JKM Ketua RT/RW</v>
      </c>
      <c r="I477" t="str">
        <f t="shared" si="44"/>
        <v>5.1.02.02.02.0007 Belanja Iuran Jaminan Kematian bagi Non ASN</v>
      </c>
      <c r="J477" t="str">
        <f t="shared" si="45"/>
        <v/>
      </c>
      <c r="K477" t="str">
        <f t="shared" si="46"/>
        <v/>
      </c>
      <c r="L477" t="str">
        <f t="shared" si="47"/>
        <v/>
      </c>
    </row>
    <row r="478" spans="1:12" ht="15.75" hidden="1" thickBot="1" x14ac:dyDescent="0.3">
      <c r="A478" s="70"/>
      <c r="B478" s="95" t="s">
        <v>316</v>
      </c>
      <c r="C478" s="95"/>
      <c r="D478" s="95"/>
      <c r="E478" s="95"/>
      <c r="G478" t="str">
        <f t="shared" si="42"/>
        <v>[ # ] Sosialisasi Keluarga Sadar Hukum</v>
      </c>
      <c r="H478" t="str">
        <f t="shared" si="43"/>
        <v>[ - ] Belanja ATK Sosialisasi Keluarga Sadar Hukum</v>
      </c>
      <c r="I478" t="str">
        <f t="shared" si="44"/>
        <v>5.1.02.02.02.0007 Belanja Iuran Jaminan Kematian bagi Non ASN</v>
      </c>
      <c r="J478" t="str">
        <f t="shared" si="45"/>
        <v/>
      </c>
      <c r="K478" t="str">
        <f t="shared" si="46"/>
        <v/>
      </c>
      <c r="L478" t="str">
        <f t="shared" si="47"/>
        <v/>
      </c>
    </row>
    <row r="479" spans="1:12" ht="25.5" hidden="1" customHeight="1" thickBot="1" x14ac:dyDescent="0.3">
      <c r="A479" s="70"/>
      <c r="B479" s="95" t="s">
        <v>140</v>
      </c>
      <c r="C479" s="95"/>
      <c r="D479" s="95"/>
      <c r="E479" s="95"/>
      <c r="G479" t="str">
        <f t="shared" si="42"/>
        <v>[ # ] Sosialisasi Keluarga Sadar Hukum</v>
      </c>
      <c r="H479" t="str">
        <f t="shared" si="43"/>
        <v>[ - ] Belanja ATK Sosialisasi Keluarga Sadar Hukum</v>
      </c>
      <c r="I479" t="str">
        <f t="shared" si="44"/>
        <v>5.1.02.01.01.0024 Belanja Alat/Bahan untuk Kegiatan Kantor-Alat Tulis Kantor</v>
      </c>
      <c r="J479" t="str">
        <f t="shared" si="45"/>
        <v/>
      </c>
      <c r="K479" t="str">
        <f t="shared" si="46"/>
        <v/>
      </c>
      <c r="L479" t="str">
        <f t="shared" si="47"/>
        <v/>
      </c>
    </row>
    <row r="480" spans="1:12" ht="15.75" thickBot="1" x14ac:dyDescent="0.3">
      <c r="A480" s="96"/>
      <c r="B480" s="77" t="s">
        <v>141</v>
      </c>
      <c r="C480" s="98" t="s">
        <v>121</v>
      </c>
      <c r="D480" s="98" t="s">
        <v>144</v>
      </c>
      <c r="E480" s="98" t="s">
        <v>96</v>
      </c>
      <c r="G480" t="str">
        <f t="shared" si="42"/>
        <v>[ # ] Sosialisasi Keluarga Sadar Hukum</v>
      </c>
      <c r="H480" t="str">
        <f t="shared" si="43"/>
        <v>[ - ] Belanja ATK Sosialisasi Keluarga Sadar Hukum</v>
      </c>
      <c r="I480" t="str">
        <f t="shared" si="44"/>
        <v>5.1.02.01.01.0024 Belanja Alat/Bahan untuk Kegiatan Kantor-Alat Tulis Kantor</v>
      </c>
      <c r="J480" t="str">
        <f t="shared" si="45"/>
        <v>0 Buah</v>
      </c>
      <c r="K480" t="str">
        <f t="shared" si="46"/>
        <v>Rp 2,400.00</v>
      </c>
      <c r="L480" t="str">
        <f t="shared" si="47"/>
        <v>Rp 0.00</v>
      </c>
    </row>
    <row r="481" spans="1:12" ht="15.75" hidden="1" thickBot="1" x14ac:dyDescent="0.3">
      <c r="A481" s="97"/>
      <c r="B481" s="78" t="s">
        <v>142</v>
      </c>
      <c r="C481" s="99"/>
      <c r="D481" s="99"/>
      <c r="E481" s="99"/>
      <c r="G481" t="str">
        <f t="shared" si="42"/>
        <v>[ # ] Sosialisasi Keluarga Sadar Hukum</v>
      </c>
      <c r="H481" t="str">
        <f t="shared" si="43"/>
        <v>[ - ] Belanja ATK Sosialisasi Keluarga Sadar Hukum</v>
      </c>
      <c r="I481" t="str">
        <f t="shared" si="44"/>
        <v>5.1.02.01.01.0024 Belanja Alat/Bahan untuk Kegiatan Kantor-Alat Tulis Kantor</v>
      </c>
      <c r="J481" t="str">
        <f t="shared" si="45"/>
        <v/>
      </c>
      <c r="K481" t="str">
        <f t="shared" si="46"/>
        <v/>
      </c>
      <c r="L481" t="str">
        <f t="shared" si="47"/>
        <v/>
      </c>
    </row>
    <row r="482" spans="1:12" ht="15.75" thickBot="1" x14ac:dyDescent="0.3">
      <c r="A482" s="96"/>
      <c r="B482" s="77" t="s">
        <v>146</v>
      </c>
      <c r="C482" s="98" t="s">
        <v>121</v>
      </c>
      <c r="D482" s="98" t="s">
        <v>148</v>
      </c>
      <c r="E482" s="98" t="s">
        <v>96</v>
      </c>
      <c r="G482" t="str">
        <f t="shared" si="42"/>
        <v>[ # ] Sosialisasi Keluarga Sadar Hukum</v>
      </c>
      <c r="H482" t="str">
        <f t="shared" si="43"/>
        <v>[ - ] Belanja ATK Sosialisasi Keluarga Sadar Hukum</v>
      </c>
      <c r="I482" t="str">
        <f t="shared" si="44"/>
        <v>5.1.02.01.01.0024 Belanja Alat/Bahan untuk Kegiatan Kantor-Alat Tulis Kantor</v>
      </c>
      <c r="J482" t="str">
        <f t="shared" si="45"/>
        <v>0 Buah</v>
      </c>
      <c r="K482" t="str">
        <f t="shared" si="46"/>
        <v>Rp 6,300.00</v>
      </c>
      <c r="L482" t="str">
        <f t="shared" si="47"/>
        <v>Rp 0.00</v>
      </c>
    </row>
    <row r="483" spans="1:12" ht="15.75" hidden="1" thickBot="1" x14ac:dyDescent="0.3">
      <c r="A483" s="97"/>
      <c r="B483" s="78" t="s">
        <v>147</v>
      </c>
      <c r="C483" s="99"/>
      <c r="D483" s="99"/>
      <c r="E483" s="99"/>
      <c r="G483" t="str">
        <f t="shared" si="42"/>
        <v>[ # ] Sosialisasi Keluarga Sadar Hukum</v>
      </c>
      <c r="H483" t="str">
        <f t="shared" si="43"/>
        <v>[ - ] Belanja ATK Sosialisasi Keluarga Sadar Hukum</v>
      </c>
      <c r="I483" t="str">
        <f t="shared" si="44"/>
        <v>5.1.02.01.01.0024 Belanja Alat/Bahan untuk Kegiatan Kantor-Alat Tulis Kantor</v>
      </c>
      <c r="J483" t="str">
        <f t="shared" si="45"/>
        <v/>
      </c>
      <c r="K483" t="str">
        <f t="shared" si="46"/>
        <v/>
      </c>
      <c r="L483" t="str">
        <f t="shared" si="47"/>
        <v/>
      </c>
    </row>
    <row r="484" spans="1:12" ht="15.75" thickBot="1" x14ac:dyDescent="0.3">
      <c r="A484" s="96"/>
      <c r="B484" s="77" t="s">
        <v>150</v>
      </c>
      <c r="C484" s="98" t="s">
        <v>121</v>
      </c>
      <c r="D484" s="98" t="s">
        <v>152</v>
      </c>
      <c r="E484" s="98" t="s">
        <v>96</v>
      </c>
      <c r="G484" t="str">
        <f t="shared" si="42"/>
        <v>[ # ] Sosialisasi Keluarga Sadar Hukum</v>
      </c>
      <c r="H484" t="str">
        <f t="shared" si="43"/>
        <v>[ - ] Belanja ATK Sosialisasi Keluarga Sadar Hukum</v>
      </c>
      <c r="I484" t="str">
        <f t="shared" si="44"/>
        <v>5.1.02.01.01.0024 Belanja Alat/Bahan untuk Kegiatan Kantor-Alat Tulis Kantor</v>
      </c>
      <c r="J484" t="str">
        <f t="shared" si="45"/>
        <v>0 Buah</v>
      </c>
      <c r="K484" t="str">
        <f t="shared" si="46"/>
        <v>Rp 8,400.00</v>
      </c>
      <c r="L484" t="str">
        <f t="shared" si="47"/>
        <v>Rp 0.00</v>
      </c>
    </row>
    <row r="485" spans="1:12" ht="15.75" hidden="1" thickBot="1" x14ac:dyDescent="0.3">
      <c r="A485" s="97"/>
      <c r="B485" s="78" t="s">
        <v>151</v>
      </c>
      <c r="C485" s="99"/>
      <c r="D485" s="99"/>
      <c r="E485" s="99"/>
      <c r="G485" t="str">
        <f t="shared" si="42"/>
        <v>[ # ] Sosialisasi Keluarga Sadar Hukum</v>
      </c>
      <c r="H485" t="str">
        <f t="shared" si="43"/>
        <v>[ - ] Belanja ATK Sosialisasi Keluarga Sadar Hukum</v>
      </c>
      <c r="I485" t="str">
        <f t="shared" si="44"/>
        <v>5.1.02.01.01.0024 Belanja Alat/Bahan untuk Kegiatan Kantor-Alat Tulis Kantor</v>
      </c>
      <c r="J485" t="str">
        <f t="shared" si="45"/>
        <v/>
      </c>
      <c r="K485" t="str">
        <f t="shared" si="46"/>
        <v/>
      </c>
      <c r="L485" t="str">
        <f t="shared" si="47"/>
        <v/>
      </c>
    </row>
    <row r="486" spans="1:12" ht="15.75" thickBot="1" x14ac:dyDescent="0.3">
      <c r="A486" s="96"/>
      <c r="B486" s="77" t="s">
        <v>154</v>
      </c>
      <c r="C486" s="98" t="s">
        <v>176</v>
      </c>
      <c r="D486" s="98" t="s">
        <v>157</v>
      </c>
      <c r="E486" s="98" t="s">
        <v>96</v>
      </c>
      <c r="G486" t="str">
        <f t="shared" si="42"/>
        <v>[ # ] Sosialisasi Keluarga Sadar Hukum</v>
      </c>
      <c r="H486" t="str">
        <f t="shared" si="43"/>
        <v>[ - ] Belanja ATK Sosialisasi Keluarga Sadar Hukum</v>
      </c>
      <c r="I486" t="str">
        <f t="shared" si="44"/>
        <v>5.1.02.01.01.0024 Belanja Alat/Bahan untuk Kegiatan Kantor-Alat Tulis Kantor</v>
      </c>
      <c r="J486" t="str">
        <f t="shared" si="45"/>
        <v>0 Dos</v>
      </c>
      <c r="K486" t="str">
        <f t="shared" si="46"/>
        <v>Rp 16,900.00</v>
      </c>
      <c r="L486" t="str">
        <f t="shared" si="47"/>
        <v>Rp 0.00</v>
      </c>
    </row>
    <row r="487" spans="1:12" ht="15.75" hidden="1" thickBot="1" x14ac:dyDescent="0.3">
      <c r="A487" s="97"/>
      <c r="B487" s="78" t="s">
        <v>155</v>
      </c>
      <c r="C487" s="99"/>
      <c r="D487" s="99"/>
      <c r="E487" s="99"/>
      <c r="G487" t="str">
        <f t="shared" si="42"/>
        <v>[ # ] Sosialisasi Keluarga Sadar Hukum</v>
      </c>
      <c r="H487" t="str">
        <f t="shared" si="43"/>
        <v>[ - ] Belanja ATK Sosialisasi Keluarga Sadar Hukum</v>
      </c>
      <c r="I487" t="str">
        <f t="shared" si="44"/>
        <v>5.1.02.01.01.0024 Belanja Alat/Bahan untuk Kegiatan Kantor-Alat Tulis Kantor</v>
      </c>
      <c r="J487" t="str">
        <f t="shared" si="45"/>
        <v/>
      </c>
      <c r="K487" t="str">
        <f t="shared" si="46"/>
        <v/>
      </c>
      <c r="L487" t="str">
        <f t="shared" si="47"/>
        <v/>
      </c>
    </row>
    <row r="488" spans="1:12" ht="25.5" hidden="1" customHeight="1" thickBot="1" x14ac:dyDescent="0.3">
      <c r="A488" s="70"/>
      <c r="B488" s="94" t="s">
        <v>317</v>
      </c>
      <c r="C488" s="94"/>
      <c r="D488" s="94"/>
      <c r="E488" s="94"/>
      <c r="G488" t="str">
        <f t="shared" si="42"/>
        <v>[ # ] Sosialisasi Keluarga Sadar Hukum</v>
      </c>
      <c r="H488" t="str">
        <f t="shared" si="43"/>
        <v>[ - ] Belanja Cetak MMT Sosialisasi Keluarga Sadar Hukum</v>
      </c>
      <c r="I488" t="str">
        <f t="shared" si="44"/>
        <v>5.1.02.01.01.0024 Belanja Alat/Bahan untuk Kegiatan Kantor-Alat Tulis Kantor</v>
      </c>
      <c r="J488" t="str">
        <f t="shared" si="45"/>
        <v/>
      </c>
      <c r="K488" t="str">
        <f t="shared" si="46"/>
        <v/>
      </c>
      <c r="L488" t="str">
        <f t="shared" si="47"/>
        <v/>
      </c>
    </row>
    <row r="489" spans="1:12" ht="25.5" hidden="1" customHeight="1" thickBot="1" x14ac:dyDescent="0.3">
      <c r="A489" s="70"/>
      <c r="B489" s="95" t="s">
        <v>133</v>
      </c>
      <c r="C489" s="95"/>
      <c r="D489" s="95"/>
      <c r="E489" s="95"/>
      <c r="G489" t="str">
        <f t="shared" si="42"/>
        <v>[ # ] Sosialisasi Keluarga Sadar Hukum</v>
      </c>
      <c r="H489" t="str">
        <f t="shared" si="43"/>
        <v>[ - ] Belanja Cetak MMT Sosialisasi Keluarga Sadar Hukum</v>
      </c>
      <c r="I489" t="str">
        <f t="shared" si="44"/>
        <v>5.1.02.01.01.0026 Belanja Alat/Bahan untuk Kegiatan Kantor- Bahan Cetak</v>
      </c>
      <c r="J489" t="str">
        <f t="shared" si="45"/>
        <v/>
      </c>
      <c r="K489" t="str">
        <f t="shared" si="46"/>
        <v/>
      </c>
      <c r="L489" t="str">
        <f t="shared" si="47"/>
        <v/>
      </c>
    </row>
    <row r="490" spans="1:12" ht="15.75" thickBot="1" x14ac:dyDescent="0.3">
      <c r="A490" s="96"/>
      <c r="B490" s="77" t="s">
        <v>134</v>
      </c>
      <c r="C490" s="98" t="s">
        <v>121</v>
      </c>
      <c r="D490" s="98" t="s">
        <v>137</v>
      </c>
      <c r="E490" s="98" t="s">
        <v>96</v>
      </c>
      <c r="G490" t="str">
        <f t="shared" si="42"/>
        <v>[ # ] Sosialisasi Keluarga Sadar Hukum</v>
      </c>
      <c r="H490" t="str">
        <f t="shared" si="43"/>
        <v>[ - ] Belanja Cetak MMT Sosialisasi Keluarga Sadar Hukum</v>
      </c>
      <c r="I490" t="str">
        <f t="shared" si="44"/>
        <v>5.1.02.01.01.0026 Belanja Alat/Bahan untuk Kegiatan Kantor- Bahan Cetak</v>
      </c>
      <c r="J490" t="str">
        <f t="shared" si="45"/>
        <v>0 Buah</v>
      </c>
      <c r="K490" t="str">
        <f t="shared" si="46"/>
        <v>Rp 30,800.00</v>
      </c>
      <c r="L490" t="str">
        <f t="shared" si="47"/>
        <v>Rp 0.00</v>
      </c>
    </row>
    <row r="491" spans="1:12" ht="15.75" hidden="1" thickBot="1" x14ac:dyDescent="0.3">
      <c r="A491" s="97"/>
      <c r="B491" s="78" t="s">
        <v>135</v>
      </c>
      <c r="C491" s="99"/>
      <c r="D491" s="99"/>
      <c r="E491" s="99"/>
      <c r="G491" t="str">
        <f t="shared" si="42"/>
        <v>[ # ] Sosialisasi Keluarga Sadar Hukum</v>
      </c>
      <c r="H491" t="str">
        <f t="shared" si="43"/>
        <v>[ - ] Belanja Cetak MMT Sosialisasi Keluarga Sadar Hukum</v>
      </c>
      <c r="I491" t="str">
        <f t="shared" si="44"/>
        <v>5.1.02.01.01.0026 Belanja Alat/Bahan untuk Kegiatan Kantor- Bahan Cetak</v>
      </c>
      <c r="J491" t="str">
        <f t="shared" si="45"/>
        <v/>
      </c>
      <c r="K491" t="str">
        <f t="shared" si="46"/>
        <v/>
      </c>
      <c r="L491" t="str">
        <f t="shared" si="47"/>
        <v/>
      </c>
    </row>
    <row r="492" spans="1:12" ht="25.5" hidden="1" customHeight="1" thickBot="1" x14ac:dyDescent="0.3">
      <c r="A492" s="70"/>
      <c r="B492" s="94" t="s">
        <v>318</v>
      </c>
      <c r="C492" s="94"/>
      <c r="D492" s="94"/>
      <c r="E492" s="94"/>
      <c r="G492" t="str">
        <f t="shared" si="42"/>
        <v>[ # ] Sosialisasi Keluarga Sadar Hukum</v>
      </c>
      <c r="H492" t="str">
        <f t="shared" si="43"/>
        <v>[ - ] Belanja fotocopy Sosialisasi Keluarga Sadar Hukum</v>
      </c>
      <c r="I492" t="str">
        <f t="shared" si="44"/>
        <v>5.1.02.01.01.0026 Belanja Alat/Bahan untuk Kegiatan Kantor- Bahan Cetak</v>
      </c>
      <c r="J492" t="str">
        <f t="shared" si="45"/>
        <v/>
      </c>
      <c r="K492" t="str">
        <f t="shared" si="46"/>
        <v/>
      </c>
      <c r="L492" t="str">
        <f t="shared" si="47"/>
        <v/>
      </c>
    </row>
    <row r="493" spans="1:12" ht="25.5" hidden="1" customHeight="1" thickBot="1" x14ac:dyDescent="0.3">
      <c r="A493" s="70"/>
      <c r="B493" s="95" t="s">
        <v>133</v>
      </c>
      <c r="C493" s="95"/>
      <c r="D493" s="95"/>
      <c r="E493" s="95"/>
      <c r="G493" t="str">
        <f t="shared" si="42"/>
        <v>[ # ] Sosialisasi Keluarga Sadar Hukum</v>
      </c>
      <c r="H493" t="str">
        <f t="shared" si="43"/>
        <v>[ - ] Belanja fotocopy Sosialisasi Keluarga Sadar Hukum</v>
      </c>
      <c r="I493" t="str">
        <f t="shared" si="44"/>
        <v>5.1.02.01.01.0026 Belanja Alat/Bahan untuk Kegiatan Kantor- Bahan Cetak</v>
      </c>
      <c r="J493" t="str">
        <f t="shared" si="45"/>
        <v/>
      </c>
      <c r="K493" t="str">
        <f t="shared" si="46"/>
        <v/>
      </c>
      <c r="L493" t="str">
        <f t="shared" si="47"/>
        <v/>
      </c>
    </row>
    <row r="494" spans="1:12" ht="15.75" thickBot="1" x14ac:dyDescent="0.3">
      <c r="A494" s="96"/>
      <c r="B494" s="77" t="s">
        <v>159</v>
      </c>
      <c r="C494" s="98" t="s">
        <v>123</v>
      </c>
      <c r="D494" s="98" t="s">
        <v>162</v>
      </c>
      <c r="E494" s="98" t="s">
        <v>96</v>
      </c>
      <c r="G494" t="str">
        <f t="shared" si="42"/>
        <v>[ # ] Sosialisasi Keluarga Sadar Hukum</v>
      </c>
      <c r="H494" t="str">
        <f t="shared" si="43"/>
        <v>[ - ] Belanja fotocopy Sosialisasi Keluarga Sadar Hukum</v>
      </c>
      <c r="I494" t="str">
        <f t="shared" si="44"/>
        <v>5.1.02.01.01.0026 Belanja Alat/Bahan untuk Kegiatan Kantor- Bahan Cetak</v>
      </c>
      <c r="J494" t="str">
        <f t="shared" si="45"/>
        <v>0 Lembar</v>
      </c>
      <c r="K494" t="str">
        <f t="shared" si="46"/>
        <v>Rp 300.00</v>
      </c>
      <c r="L494" t="str">
        <f t="shared" si="47"/>
        <v>Rp 0.00</v>
      </c>
    </row>
    <row r="495" spans="1:12" ht="15.75" hidden="1" thickBot="1" x14ac:dyDescent="0.3">
      <c r="A495" s="97"/>
      <c r="B495" s="78" t="s">
        <v>160</v>
      </c>
      <c r="C495" s="99"/>
      <c r="D495" s="99"/>
      <c r="E495" s="99"/>
      <c r="G495" t="str">
        <f t="shared" si="42"/>
        <v>[ # ] Sosialisasi Keluarga Sadar Hukum</v>
      </c>
      <c r="H495" t="str">
        <f t="shared" si="43"/>
        <v>[ - ] Belanja fotocopy Sosialisasi Keluarga Sadar Hukum</v>
      </c>
      <c r="I495" t="str">
        <f t="shared" si="44"/>
        <v>5.1.02.01.01.0026 Belanja Alat/Bahan untuk Kegiatan Kantor- Bahan Cetak</v>
      </c>
      <c r="J495" t="str">
        <f t="shared" si="45"/>
        <v/>
      </c>
      <c r="K495" t="str">
        <f t="shared" si="46"/>
        <v/>
      </c>
      <c r="L495" t="str">
        <f t="shared" si="47"/>
        <v/>
      </c>
    </row>
    <row r="496" spans="1:12" ht="15.75" hidden="1" thickBot="1" x14ac:dyDescent="0.3">
      <c r="A496" s="70"/>
      <c r="B496" s="94" t="s">
        <v>122</v>
      </c>
      <c r="C496" s="94"/>
      <c r="D496" s="94"/>
      <c r="E496" s="94"/>
      <c r="G496" t="str">
        <f t="shared" si="42"/>
        <v>[ # ] Musyawarah Masyarakat Kelurahan</v>
      </c>
      <c r="H496" t="str">
        <f t="shared" si="43"/>
        <v>[ - ] Belanja fotocopy Sosialisasi Keluarga Sadar Hukum</v>
      </c>
      <c r="I496" t="str">
        <f t="shared" si="44"/>
        <v>5.1.02.01.01.0026 Belanja Alat/Bahan untuk Kegiatan Kantor- Bahan Cetak</v>
      </c>
      <c r="J496" t="str">
        <f t="shared" si="45"/>
        <v/>
      </c>
      <c r="K496" t="str">
        <f t="shared" si="46"/>
        <v/>
      </c>
      <c r="L496" t="str">
        <f t="shared" si="47"/>
        <v/>
      </c>
    </row>
    <row r="497" spans="1:12" ht="15.75" hidden="1" thickBot="1" x14ac:dyDescent="0.3">
      <c r="A497" s="70"/>
      <c r="B497" s="95" t="s">
        <v>319</v>
      </c>
      <c r="C497" s="95"/>
      <c r="D497" s="95"/>
      <c r="E497" s="95"/>
      <c r="G497" t="str">
        <f t="shared" si="42"/>
        <v>[ # ] Musyawarah Masyarakat Kelurahan</v>
      </c>
      <c r="H497" t="str">
        <f t="shared" si="43"/>
        <v>[ - ] Belanja ATK Musyawarah Masyarakat Kelurahan</v>
      </c>
      <c r="I497" t="str">
        <f t="shared" si="44"/>
        <v>5.1.02.01.01.0026 Belanja Alat/Bahan untuk Kegiatan Kantor- Bahan Cetak</v>
      </c>
      <c r="J497" t="str">
        <f t="shared" si="45"/>
        <v/>
      </c>
      <c r="K497" t="str">
        <f t="shared" si="46"/>
        <v/>
      </c>
      <c r="L497" t="str">
        <f t="shared" si="47"/>
        <v/>
      </c>
    </row>
    <row r="498" spans="1:12" ht="25.5" hidden="1" customHeight="1" thickBot="1" x14ac:dyDescent="0.3">
      <c r="A498" s="70"/>
      <c r="B498" s="95" t="s">
        <v>140</v>
      </c>
      <c r="C498" s="95"/>
      <c r="D498" s="95"/>
      <c r="E498" s="95"/>
      <c r="G498" t="str">
        <f t="shared" si="42"/>
        <v>[ # ] Musyawarah Masyarakat Kelurahan</v>
      </c>
      <c r="H498" t="str">
        <f t="shared" si="43"/>
        <v>[ - ] Belanja ATK Musyawarah Masyarakat Kelurahan</v>
      </c>
      <c r="I498" t="str">
        <f t="shared" si="44"/>
        <v>5.1.02.01.01.0024 Belanja Alat/Bahan untuk Kegiatan Kantor-Alat Tulis Kantor</v>
      </c>
      <c r="J498" t="str">
        <f t="shared" si="45"/>
        <v/>
      </c>
      <c r="K498" t="str">
        <f t="shared" si="46"/>
        <v/>
      </c>
      <c r="L498" t="str">
        <f t="shared" si="47"/>
        <v/>
      </c>
    </row>
    <row r="499" spans="1:12" ht="15.75" thickBot="1" x14ac:dyDescent="0.3">
      <c r="A499" s="96"/>
      <c r="B499" s="77" t="s">
        <v>141</v>
      </c>
      <c r="C499" s="98" t="s">
        <v>121</v>
      </c>
      <c r="D499" s="98" t="s">
        <v>144</v>
      </c>
      <c r="E499" s="98" t="s">
        <v>96</v>
      </c>
      <c r="G499" t="str">
        <f t="shared" si="42"/>
        <v>[ # ] Musyawarah Masyarakat Kelurahan</v>
      </c>
      <c r="H499" t="str">
        <f t="shared" si="43"/>
        <v>[ - ] Belanja ATK Musyawarah Masyarakat Kelurahan</v>
      </c>
      <c r="I499" t="str">
        <f t="shared" si="44"/>
        <v>5.1.02.01.01.0024 Belanja Alat/Bahan untuk Kegiatan Kantor-Alat Tulis Kantor</v>
      </c>
      <c r="J499" t="str">
        <f t="shared" si="45"/>
        <v>0 Buah</v>
      </c>
      <c r="K499" t="str">
        <f t="shared" si="46"/>
        <v>Rp 2,400.00</v>
      </c>
      <c r="L499" t="str">
        <f t="shared" si="47"/>
        <v>Rp 0.00</v>
      </c>
    </row>
    <row r="500" spans="1:12" ht="15.75" hidden="1" thickBot="1" x14ac:dyDescent="0.3">
      <c r="A500" s="97"/>
      <c r="B500" s="78" t="s">
        <v>142</v>
      </c>
      <c r="C500" s="99"/>
      <c r="D500" s="99"/>
      <c r="E500" s="99"/>
      <c r="G500" t="str">
        <f t="shared" si="42"/>
        <v>[ # ] Musyawarah Masyarakat Kelurahan</v>
      </c>
      <c r="H500" t="str">
        <f t="shared" si="43"/>
        <v>[ - ] Belanja ATK Musyawarah Masyarakat Kelurahan</v>
      </c>
      <c r="I500" t="str">
        <f t="shared" si="44"/>
        <v>5.1.02.01.01.0024 Belanja Alat/Bahan untuk Kegiatan Kantor-Alat Tulis Kantor</v>
      </c>
      <c r="J500" t="str">
        <f t="shared" si="45"/>
        <v/>
      </c>
      <c r="K500" t="str">
        <f t="shared" si="46"/>
        <v/>
      </c>
      <c r="L500" t="str">
        <f t="shared" si="47"/>
        <v/>
      </c>
    </row>
    <row r="501" spans="1:12" ht="15.75" thickBot="1" x14ac:dyDescent="0.3">
      <c r="A501" s="96"/>
      <c r="B501" s="77" t="s">
        <v>146</v>
      </c>
      <c r="C501" s="98" t="s">
        <v>121</v>
      </c>
      <c r="D501" s="98" t="s">
        <v>148</v>
      </c>
      <c r="E501" s="98" t="s">
        <v>96</v>
      </c>
      <c r="G501" t="str">
        <f t="shared" si="42"/>
        <v>[ # ] Musyawarah Masyarakat Kelurahan</v>
      </c>
      <c r="H501" t="str">
        <f t="shared" si="43"/>
        <v>[ - ] Belanja ATK Musyawarah Masyarakat Kelurahan</v>
      </c>
      <c r="I501" t="str">
        <f t="shared" si="44"/>
        <v>5.1.02.01.01.0024 Belanja Alat/Bahan untuk Kegiatan Kantor-Alat Tulis Kantor</v>
      </c>
      <c r="J501" t="str">
        <f t="shared" si="45"/>
        <v>0 Buah</v>
      </c>
      <c r="K501" t="str">
        <f t="shared" si="46"/>
        <v>Rp 6,300.00</v>
      </c>
      <c r="L501" t="str">
        <f t="shared" si="47"/>
        <v>Rp 0.00</v>
      </c>
    </row>
    <row r="502" spans="1:12" ht="15.75" hidden="1" thickBot="1" x14ac:dyDescent="0.3">
      <c r="A502" s="97"/>
      <c r="B502" s="78" t="s">
        <v>147</v>
      </c>
      <c r="C502" s="99"/>
      <c r="D502" s="99"/>
      <c r="E502" s="99"/>
      <c r="G502" t="str">
        <f t="shared" si="42"/>
        <v>[ # ] Musyawarah Masyarakat Kelurahan</v>
      </c>
      <c r="H502" t="str">
        <f t="shared" si="43"/>
        <v>[ - ] Belanja ATK Musyawarah Masyarakat Kelurahan</v>
      </c>
      <c r="I502" t="str">
        <f t="shared" si="44"/>
        <v>5.1.02.01.01.0024 Belanja Alat/Bahan untuk Kegiatan Kantor-Alat Tulis Kantor</v>
      </c>
      <c r="J502" t="str">
        <f t="shared" si="45"/>
        <v/>
      </c>
      <c r="K502" t="str">
        <f t="shared" si="46"/>
        <v/>
      </c>
      <c r="L502" t="str">
        <f t="shared" si="47"/>
        <v/>
      </c>
    </row>
    <row r="503" spans="1:12" ht="15.75" thickBot="1" x14ac:dyDescent="0.3">
      <c r="A503" s="96"/>
      <c r="B503" s="77" t="s">
        <v>150</v>
      </c>
      <c r="C503" s="98" t="s">
        <v>121</v>
      </c>
      <c r="D503" s="98" t="s">
        <v>152</v>
      </c>
      <c r="E503" s="98" t="s">
        <v>96</v>
      </c>
      <c r="G503" t="str">
        <f t="shared" si="42"/>
        <v>[ # ] Musyawarah Masyarakat Kelurahan</v>
      </c>
      <c r="H503" t="str">
        <f t="shared" si="43"/>
        <v>[ - ] Belanja ATK Musyawarah Masyarakat Kelurahan</v>
      </c>
      <c r="I503" t="str">
        <f t="shared" si="44"/>
        <v>5.1.02.01.01.0024 Belanja Alat/Bahan untuk Kegiatan Kantor-Alat Tulis Kantor</v>
      </c>
      <c r="J503" t="str">
        <f t="shared" si="45"/>
        <v>0 Buah</v>
      </c>
      <c r="K503" t="str">
        <f t="shared" si="46"/>
        <v>Rp 8,400.00</v>
      </c>
      <c r="L503" t="str">
        <f t="shared" si="47"/>
        <v>Rp 0.00</v>
      </c>
    </row>
    <row r="504" spans="1:12" ht="15.75" hidden="1" thickBot="1" x14ac:dyDescent="0.3">
      <c r="A504" s="97"/>
      <c r="B504" s="78" t="s">
        <v>151</v>
      </c>
      <c r="C504" s="99"/>
      <c r="D504" s="99"/>
      <c r="E504" s="99"/>
      <c r="G504" t="str">
        <f t="shared" si="42"/>
        <v>[ # ] Musyawarah Masyarakat Kelurahan</v>
      </c>
      <c r="H504" t="str">
        <f t="shared" si="43"/>
        <v>[ - ] Belanja ATK Musyawarah Masyarakat Kelurahan</v>
      </c>
      <c r="I504" t="str">
        <f t="shared" si="44"/>
        <v>5.1.02.01.01.0024 Belanja Alat/Bahan untuk Kegiatan Kantor-Alat Tulis Kantor</v>
      </c>
      <c r="J504" t="str">
        <f t="shared" si="45"/>
        <v/>
      </c>
      <c r="K504" t="str">
        <f t="shared" si="46"/>
        <v/>
      </c>
      <c r="L504" t="str">
        <f t="shared" si="47"/>
        <v/>
      </c>
    </row>
    <row r="505" spans="1:12" ht="15.75" thickBot="1" x14ac:dyDescent="0.3">
      <c r="A505" s="96"/>
      <c r="B505" s="77" t="s">
        <v>154</v>
      </c>
      <c r="C505" s="98" t="s">
        <v>176</v>
      </c>
      <c r="D505" s="98" t="s">
        <v>157</v>
      </c>
      <c r="E505" s="98" t="s">
        <v>96</v>
      </c>
      <c r="G505" t="str">
        <f t="shared" si="42"/>
        <v>[ # ] Musyawarah Masyarakat Kelurahan</v>
      </c>
      <c r="H505" t="str">
        <f t="shared" si="43"/>
        <v>[ - ] Belanja ATK Musyawarah Masyarakat Kelurahan</v>
      </c>
      <c r="I505" t="str">
        <f t="shared" si="44"/>
        <v>5.1.02.01.01.0024 Belanja Alat/Bahan untuk Kegiatan Kantor-Alat Tulis Kantor</v>
      </c>
      <c r="J505" t="str">
        <f t="shared" si="45"/>
        <v>0 Dos</v>
      </c>
      <c r="K505" t="str">
        <f t="shared" si="46"/>
        <v>Rp 16,900.00</v>
      </c>
      <c r="L505" t="str">
        <f t="shared" si="47"/>
        <v>Rp 0.00</v>
      </c>
    </row>
    <row r="506" spans="1:12" ht="15.75" hidden="1" thickBot="1" x14ac:dyDescent="0.3">
      <c r="A506" s="97"/>
      <c r="B506" s="78" t="s">
        <v>155</v>
      </c>
      <c r="C506" s="99"/>
      <c r="D506" s="99"/>
      <c r="E506" s="99"/>
      <c r="G506" t="str">
        <f t="shared" si="42"/>
        <v>[ # ] Musyawarah Masyarakat Kelurahan</v>
      </c>
      <c r="H506" t="str">
        <f t="shared" si="43"/>
        <v>[ - ] Belanja ATK Musyawarah Masyarakat Kelurahan</v>
      </c>
      <c r="I506" t="str">
        <f t="shared" si="44"/>
        <v>5.1.02.01.01.0024 Belanja Alat/Bahan untuk Kegiatan Kantor-Alat Tulis Kantor</v>
      </c>
      <c r="J506" t="str">
        <f t="shared" si="45"/>
        <v/>
      </c>
      <c r="K506" t="str">
        <f t="shared" si="46"/>
        <v/>
      </c>
      <c r="L506" t="str">
        <f t="shared" si="47"/>
        <v/>
      </c>
    </row>
    <row r="507" spans="1:12" ht="25.5" hidden="1" customHeight="1" thickBot="1" x14ac:dyDescent="0.3">
      <c r="A507" s="70"/>
      <c r="B507" s="94" t="s">
        <v>320</v>
      </c>
      <c r="C507" s="94"/>
      <c r="D507" s="94"/>
      <c r="E507" s="94"/>
      <c r="G507" t="str">
        <f t="shared" si="42"/>
        <v>[ # ] Musyawarah Masyarakat Kelurahan</v>
      </c>
      <c r="H507" t="str">
        <f t="shared" si="43"/>
        <v>[ - ] Belanja Cetak MMT Musyawarah Masyarakat Kelurahan</v>
      </c>
      <c r="I507" t="str">
        <f t="shared" si="44"/>
        <v>5.1.02.01.01.0024 Belanja Alat/Bahan untuk Kegiatan Kantor-Alat Tulis Kantor</v>
      </c>
      <c r="J507" t="str">
        <f t="shared" si="45"/>
        <v/>
      </c>
      <c r="K507" t="str">
        <f t="shared" si="46"/>
        <v/>
      </c>
      <c r="L507" t="str">
        <f t="shared" si="47"/>
        <v/>
      </c>
    </row>
    <row r="508" spans="1:12" ht="25.5" hidden="1" customHeight="1" thickBot="1" x14ac:dyDescent="0.3">
      <c r="A508" s="70"/>
      <c r="B508" s="95" t="s">
        <v>133</v>
      </c>
      <c r="C508" s="95"/>
      <c r="D508" s="95"/>
      <c r="E508" s="95"/>
      <c r="G508" t="str">
        <f t="shared" si="42"/>
        <v>[ # ] Musyawarah Masyarakat Kelurahan</v>
      </c>
      <c r="H508" t="str">
        <f t="shared" si="43"/>
        <v>[ - ] Belanja Cetak MMT Musyawarah Masyarakat Kelurahan</v>
      </c>
      <c r="I508" t="str">
        <f t="shared" si="44"/>
        <v>5.1.02.01.01.0026 Belanja Alat/Bahan untuk Kegiatan Kantor- Bahan Cetak</v>
      </c>
      <c r="J508" t="str">
        <f t="shared" si="45"/>
        <v/>
      </c>
      <c r="K508" t="str">
        <f t="shared" si="46"/>
        <v/>
      </c>
      <c r="L508" t="str">
        <f t="shared" si="47"/>
        <v/>
      </c>
    </row>
    <row r="509" spans="1:12" ht="15.75" thickBot="1" x14ac:dyDescent="0.3">
      <c r="A509" s="96"/>
      <c r="B509" s="77" t="s">
        <v>134</v>
      </c>
      <c r="C509" s="98" t="s">
        <v>121</v>
      </c>
      <c r="D509" s="98" t="s">
        <v>137</v>
      </c>
      <c r="E509" s="98" t="s">
        <v>96</v>
      </c>
      <c r="G509" t="str">
        <f t="shared" si="42"/>
        <v>[ # ] Musyawarah Masyarakat Kelurahan</v>
      </c>
      <c r="H509" t="str">
        <f t="shared" si="43"/>
        <v>[ - ] Belanja Cetak MMT Musyawarah Masyarakat Kelurahan</v>
      </c>
      <c r="I509" t="str">
        <f t="shared" si="44"/>
        <v>5.1.02.01.01.0026 Belanja Alat/Bahan untuk Kegiatan Kantor- Bahan Cetak</v>
      </c>
      <c r="J509" t="str">
        <f t="shared" si="45"/>
        <v>0 Buah</v>
      </c>
      <c r="K509" t="str">
        <f t="shared" si="46"/>
        <v>Rp 30,800.00</v>
      </c>
      <c r="L509" t="str">
        <f t="shared" si="47"/>
        <v>Rp 0.00</v>
      </c>
    </row>
    <row r="510" spans="1:12" ht="15.75" hidden="1" thickBot="1" x14ac:dyDescent="0.3">
      <c r="A510" s="97"/>
      <c r="B510" s="78" t="s">
        <v>135</v>
      </c>
      <c r="C510" s="99"/>
      <c r="D510" s="99"/>
      <c r="E510" s="99"/>
      <c r="G510" t="str">
        <f t="shared" si="42"/>
        <v>[ # ] Musyawarah Masyarakat Kelurahan</v>
      </c>
      <c r="H510" t="str">
        <f t="shared" si="43"/>
        <v>[ - ] Belanja Cetak MMT Musyawarah Masyarakat Kelurahan</v>
      </c>
      <c r="I510" t="str">
        <f t="shared" si="44"/>
        <v>5.1.02.01.01.0026 Belanja Alat/Bahan untuk Kegiatan Kantor- Bahan Cetak</v>
      </c>
      <c r="J510" t="str">
        <f t="shared" si="45"/>
        <v/>
      </c>
      <c r="K510" t="str">
        <f t="shared" si="46"/>
        <v/>
      </c>
      <c r="L510" t="str">
        <f t="shared" si="47"/>
        <v/>
      </c>
    </row>
    <row r="511" spans="1:12" ht="25.5" hidden="1" customHeight="1" thickBot="1" x14ac:dyDescent="0.3">
      <c r="A511" s="70"/>
      <c r="B511" s="94" t="s">
        <v>321</v>
      </c>
      <c r="C511" s="94"/>
      <c r="D511" s="94"/>
      <c r="E511" s="94"/>
      <c r="G511" t="str">
        <f t="shared" si="42"/>
        <v>[ # ] Musyawarah Masyarakat Kelurahan</v>
      </c>
      <c r="H511" t="str">
        <f t="shared" si="43"/>
        <v>[ - ] Belanja fotocopy Musyawarah Masyarakat Kelurahan</v>
      </c>
      <c r="I511" t="str">
        <f t="shared" si="44"/>
        <v>5.1.02.01.01.0026 Belanja Alat/Bahan untuk Kegiatan Kantor- Bahan Cetak</v>
      </c>
      <c r="J511" t="str">
        <f t="shared" si="45"/>
        <v/>
      </c>
      <c r="K511" t="str">
        <f t="shared" si="46"/>
        <v/>
      </c>
      <c r="L511" t="str">
        <f t="shared" si="47"/>
        <v/>
      </c>
    </row>
    <row r="512" spans="1:12" ht="25.5" hidden="1" customHeight="1" thickBot="1" x14ac:dyDescent="0.3">
      <c r="A512" s="70"/>
      <c r="B512" s="95" t="s">
        <v>133</v>
      </c>
      <c r="C512" s="95"/>
      <c r="D512" s="95"/>
      <c r="E512" s="95"/>
      <c r="G512" t="str">
        <f t="shared" si="42"/>
        <v>[ # ] Musyawarah Masyarakat Kelurahan</v>
      </c>
      <c r="H512" t="str">
        <f t="shared" si="43"/>
        <v>[ - ] Belanja fotocopy Musyawarah Masyarakat Kelurahan</v>
      </c>
      <c r="I512" t="str">
        <f t="shared" si="44"/>
        <v>5.1.02.01.01.0026 Belanja Alat/Bahan untuk Kegiatan Kantor- Bahan Cetak</v>
      </c>
      <c r="J512" t="str">
        <f t="shared" si="45"/>
        <v/>
      </c>
      <c r="K512" t="str">
        <f t="shared" si="46"/>
        <v/>
      </c>
      <c r="L512" t="str">
        <f t="shared" si="47"/>
        <v/>
      </c>
    </row>
    <row r="513" spans="1:12" ht="15.75" thickBot="1" x14ac:dyDescent="0.3">
      <c r="A513" s="96"/>
      <c r="B513" s="77" t="s">
        <v>159</v>
      </c>
      <c r="C513" s="98" t="s">
        <v>123</v>
      </c>
      <c r="D513" s="98" t="s">
        <v>162</v>
      </c>
      <c r="E513" s="98" t="s">
        <v>96</v>
      </c>
      <c r="G513" t="str">
        <f t="shared" si="42"/>
        <v>[ # ] Musyawarah Masyarakat Kelurahan</v>
      </c>
      <c r="H513" t="str">
        <f t="shared" si="43"/>
        <v>[ - ] Belanja fotocopy Musyawarah Masyarakat Kelurahan</v>
      </c>
      <c r="I513" t="str">
        <f t="shared" si="44"/>
        <v>5.1.02.01.01.0026 Belanja Alat/Bahan untuk Kegiatan Kantor- Bahan Cetak</v>
      </c>
      <c r="J513" t="str">
        <f t="shared" si="45"/>
        <v>0 Lembar</v>
      </c>
      <c r="K513" t="str">
        <f t="shared" si="46"/>
        <v>Rp 300.00</v>
      </c>
      <c r="L513" t="str">
        <f t="shared" si="47"/>
        <v>Rp 0.00</v>
      </c>
    </row>
    <row r="514" spans="1:12" ht="15.75" hidden="1" thickBot="1" x14ac:dyDescent="0.3">
      <c r="A514" s="97"/>
      <c r="B514" s="78" t="s">
        <v>160</v>
      </c>
      <c r="C514" s="99"/>
      <c r="D514" s="99"/>
      <c r="E514" s="99"/>
      <c r="G514" t="str">
        <f t="shared" si="42"/>
        <v>[ # ] Musyawarah Masyarakat Kelurahan</v>
      </c>
      <c r="H514" t="str">
        <f t="shared" si="43"/>
        <v>[ - ] Belanja fotocopy Musyawarah Masyarakat Kelurahan</v>
      </c>
      <c r="I514" t="str">
        <f t="shared" si="44"/>
        <v>5.1.02.01.01.0026 Belanja Alat/Bahan untuk Kegiatan Kantor- Bahan Cetak</v>
      </c>
      <c r="J514" t="str">
        <f t="shared" si="45"/>
        <v/>
      </c>
      <c r="K514" t="str">
        <f t="shared" si="46"/>
        <v/>
      </c>
      <c r="L514" t="str">
        <f t="shared" si="47"/>
        <v/>
      </c>
    </row>
    <row r="515" spans="1:12" ht="15.75" hidden="1" thickBot="1" x14ac:dyDescent="0.3">
      <c r="A515" s="70"/>
      <c r="B515" s="94" t="s">
        <v>124</v>
      </c>
      <c r="C515" s="94"/>
      <c r="D515" s="94"/>
      <c r="E515" s="94"/>
      <c r="G515" t="str">
        <f t="shared" ref="G515:G578" si="48">IF(LEFT(B515,5)="[ # ]",B515,G514)</f>
        <v>[ # ] Germas</v>
      </c>
      <c r="H515" t="str">
        <f t="shared" ref="H515:H578" si="49">IF(LEFT(B515,5)="[ - ]",B515,H514)</f>
        <v>[ - ] Belanja fotocopy Musyawarah Masyarakat Kelurahan</v>
      </c>
      <c r="I515" t="str">
        <f t="shared" ref="I515:I578" si="50">IF(LEFT(B515,1)="5",B515,I514)</f>
        <v>5.1.02.01.01.0026 Belanja Alat/Bahan untuk Kegiatan Kantor- Bahan Cetak</v>
      </c>
      <c r="J515" t="str">
        <f t="shared" ref="J515:J578" si="51">IF(ISBLANK(C515),"",C515)</f>
        <v/>
      </c>
      <c r="K515" t="str">
        <f t="shared" ref="K515:K578" si="52">IF(ISBLANK(D515),"",D515)</f>
        <v/>
      </c>
      <c r="L515" t="str">
        <f t="shared" ref="L515:L578" si="53">IF(ISBLANK(E515),"",E515)</f>
        <v/>
      </c>
    </row>
    <row r="516" spans="1:12" ht="15.75" hidden="1" thickBot="1" x14ac:dyDescent="0.3">
      <c r="A516" s="70"/>
      <c r="B516" s="95" t="s">
        <v>322</v>
      </c>
      <c r="C516" s="95"/>
      <c r="D516" s="95"/>
      <c r="E516" s="95"/>
      <c r="G516" t="str">
        <f t="shared" si="48"/>
        <v>[ # ] Germas</v>
      </c>
      <c r="H516" t="str">
        <f t="shared" si="49"/>
        <v>[ - ] Belanja Cetak MMT Germas</v>
      </c>
      <c r="I516" t="str">
        <f t="shared" si="50"/>
        <v>5.1.02.01.01.0026 Belanja Alat/Bahan untuk Kegiatan Kantor- Bahan Cetak</v>
      </c>
      <c r="J516" t="str">
        <f t="shared" si="51"/>
        <v/>
      </c>
      <c r="K516" t="str">
        <f t="shared" si="52"/>
        <v/>
      </c>
      <c r="L516" t="str">
        <f t="shared" si="53"/>
        <v/>
      </c>
    </row>
    <row r="517" spans="1:12" ht="25.5" hidden="1" customHeight="1" thickBot="1" x14ac:dyDescent="0.3">
      <c r="A517" s="70"/>
      <c r="B517" s="95" t="s">
        <v>133</v>
      </c>
      <c r="C517" s="95"/>
      <c r="D517" s="95"/>
      <c r="E517" s="95"/>
      <c r="G517" t="str">
        <f t="shared" si="48"/>
        <v>[ # ] Germas</v>
      </c>
      <c r="H517" t="str">
        <f t="shared" si="49"/>
        <v>[ - ] Belanja Cetak MMT Germas</v>
      </c>
      <c r="I517" t="str">
        <f t="shared" si="50"/>
        <v>5.1.02.01.01.0026 Belanja Alat/Bahan untuk Kegiatan Kantor- Bahan Cetak</v>
      </c>
      <c r="J517" t="str">
        <f t="shared" si="51"/>
        <v/>
      </c>
      <c r="K517" t="str">
        <f t="shared" si="52"/>
        <v/>
      </c>
      <c r="L517" t="str">
        <f t="shared" si="53"/>
        <v/>
      </c>
    </row>
    <row r="518" spans="1:12" ht="15.75" thickBot="1" x14ac:dyDescent="0.3">
      <c r="A518" s="96"/>
      <c r="B518" s="77" t="s">
        <v>134</v>
      </c>
      <c r="C518" s="98" t="s">
        <v>121</v>
      </c>
      <c r="D518" s="98" t="s">
        <v>137</v>
      </c>
      <c r="E518" s="98" t="s">
        <v>96</v>
      </c>
      <c r="G518" t="str">
        <f t="shared" si="48"/>
        <v>[ # ] Germas</v>
      </c>
      <c r="H518" t="str">
        <f t="shared" si="49"/>
        <v>[ - ] Belanja Cetak MMT Germas</v>
      </c>
      <c r="I518" t="str">
        <f t="shared" si="50"/>
        <v>5.1.02.01.01.0026 Belanja Alat/Bahan untuk Kegiatan Kantor- Bahan Cetak</v>
      </c>
      <c r="J518" t="str">
        <f t="shared" si="51"/>
        <v>0 Buah</v>
      </c>
      <c r="K518" t="str">
        <f t="shared" si="52"/>
        <v>Rp 30,800.00</v>
      </c>
      <c r="L518" t="str">
        <f t="shared" si="53"/>
        <v>Rp 0.00</v>
      </c>
    </row>
    <row r="519" spans="1:12" ht="15.75" hidden="1" thickBot="1" x14ac:dyDescent="0.3">
      <c r="A519" s="97"/>
      <c r="B519" s="78" t="s">
        <v>135</v>
      </c>
      <c r="C519" s="99"/>
      <c r="D519" s="99"/>
      <c r="E519" s="99"/>
      <c r="G519" t="str">
        <f t="shared" si="48"/>
        <v>[ # ] Germas</v>
      </c>
      <c r="H519" t="str">
        <f t="shared" si="49"/>
        <v>[ - ] Belanja Cetak MMT Germas</v>
      </c>
      <c r="I519" t="str">
        <f t="shared" si="50"/>
        <v>5.1.02.01.01.0026 Belanja Alat/Bahan untuk Kegiatan Kantor- Bahan Cetak</v>
      </c>
      <c r="J519" t="str">
        <f t="shared" si="51"/>
        <v/>
      </c>
      <c r="K519" t="str">
        <f t="shared" si="52"/>
        <v/>
      </c>
      <c r="L519" t="str">
        <f t="shared" si="53"/>
        <v/>
      </c>
    </row>
    <row r="520" spans="1:12" ht="15.75" hidden="1" thickBot="1" x14ac:dyDescent="0.3">
      <c r="A520" s="70"/>
      <c r="B520" s="94" t="s">
        <v>323</v>
      </c>
      <c r="C520" s="94"/>
      <c r="D520" s="94"/>
      <c r="E520" s="94"/>
      <c r="G520" t="str">
        <f t="shared" si="48"/>
        <v>[ # ] Germas</v>
      </c>
      <c r="H520" t="str">
        <f t="shared" si="49"/>
        <v>[ - ] Honorarium Instruktur Senam</v>
      </c>
      <c r="I520" t="str">
        <f t="shared" si="50"/>
        <v>5.1.02.01.01.0026 Belanja Alat/Bahan untuk Kegiatan Kantor- Bahan Cetak</v>
      </c>
      <c r="J520" t="str">
        <f t="shared" si="51"/>
        <v/>
      </c>
      <c r="K520" t="str">
        <f t="shared" si="52"/>
        <v/>
      </c>
      <c r="L520" t="str">
        <f t="shared" si="53"/>
        <v/>
      </c>
    </row>
    <row r="521" spans="1:12" ht="25.5" hidden="1" customHeight="1" thickBot="1" x14ac:dyDescent="0.3">
      <c r="A521" s="70"/>
      <c r="B521" s="95" t="s">
        <v>324</v>
      </c>
      <c r="C521" s="95"/>
      <c r="D521" s="95"/>
      <c r="E521" s="95"/>
      <c r="G521" t="str">
        <f t="shared" si="48"/>
        <v>[ # ] Germas</v>
      </c>
      <c r="H521" t="str">
        <f t="shared" si="49"/>
        <v>[ - ] Honorarium Instruktur Senam</v>
      </c>
      <c r="I521" t="str">
        <f t="shared" si="50"/>
        <v>5.1.02.02.01.0011 Honorarium Penyelenggaraan Kegiatan Pendidikan dan Pelatihan</v>
      </c>
      <c r="J521" t="str">
        <f t="shared" si="51"/>
        <v/>
      </c>
      <c r="K521" t="str">
        <f t="shared" si="52"/>
        <v/>
      </c>
      <c r="L521" t="str">
        <f t="shared" si="53"/>
        <v/>
      </c>
    </row>
    <row r="522" spans="1:12" ht="15.75" thickBot="1" x14ac:dyDescent="0.3">
      <c r="A522" s="96"/>
      <c r="B522" s="77" t="s">
        <v>325</v>
      </c>
      <c r="C522" s="98" t="s">
        <v>202</v>
      </c>
      <c r="D522" s="98" t="s">
        <v>327</v>
      </c>
      <c r="E522" s="98" t="s">
        <v>96</v>
      </c>
      <c r="G522" t="str">
        <f t="shared" si="48"/>
        <v>[ # ] Germas</v>
      </c>
      <c r="H522" t="str">
        <f t="shared" si="49"/>
        <v>[ - ] Honorarium Instruktur Senam</v>
      </c>
      <c r="I522" t="str">
        <f t="shared" si="50"/>
        <v>5.1.02.02.01.0011 Honorarium Penyelenggaraan Kegiatan Pendidikan dan Pelatihan</v>
      </c>
      <c r="J522" t="str">
        <f t="shared" si="51"/>
        <v>0 Orang</v>
      </c>
      <c r="K522" t="str">
        <f t="shared" si="52"/>
        <v>Rp 200,000.00</v>
      </c>
      <c r="L522" t="str">
        <f t="shared" si="53"/>
        <v>Rp 0.00</v>
      </c>
    </row>
    <row r="523" spans="1:12" ht="15.75" hidden="1" thickBot="1" x14ac:dyDescent="0.3">
      <c r="A523" s="97"/>
      <c r="B523" s="78" t="s">
        <v>326</v>
      </c>
      <c r="C523" s="99"/>
      <c r="D523" s="99"/>
      <c r="E523" s="99"/>
      <c r="G523" t="str">
        <f t="shared" si="48"/>
        <v>[ # ] Germas</v>
      </c>
      <c r="H523" t="str">
        <f t="shared" si="49"/>
        <v>[ - ] Honorarium Instruktur Senam</v>
      </c>
      <c r="I523" t="str">
        <f t="shared" si="50"/>
        <v>5.1.02.02.01.0011 Honorarium Penyelenggaraan Kegiatan Pendidikan dan Pelatihan</v>
      </c>
      <c r="J523" t="str">
        <f t="shared" si="51"/>
        <v/>
      </c>
      <c r="K523" t="str">
        <f t="shared" si="52"/>
        <v/>
      </c>
      <c r="L523" t="str">
        <f t="shared" si="53"/>
        <v/>
      </c>
    </row>
    <row r="524" spans="1:12" ht="15.75" hidden="1" thickBot="1" x14ac:dyDescent="0.3">
      <c r="A524" s="70"/>
      <c r="B524" s="94" t="s">
        <v>328</v>
      </c>
      <c r="C524" s="94"/>
      <c r="D524" s="94"/>
      <c r="E524" s="94"/>
      <c r="G524" t="str">
        <f t="shared" si="48"/>
        <v>[ # ] Germas</v>
      </c>
      <c r="H524" t="str">
        <f t="shared" si="49"/>
        <v>[ - ] Pertunjukan Kesenian</v>
      </c>
      <c r="I524" t="str">
        <f t="shared" si="50"/>
        <v>5.1.02.02.01.0011 Honorarium Penyelenggaraan Kegiatan Pendidikan dan Pelatihan</v>
      </c>
      <c r="J524" t="str">
        <f t="shared" si="51"/>
        <v/>
      </c>
      <c r="K524" t="str">
        <f t="shared" si="52"/>
        <v/>
      </c>
      <c r="L524" t="str">
        <f t="shared" si="53"/>
        <v/>
      </c>
    </row>
    <row r="525" spans="1:12" ht="25.5" hidden="1" customHeight="1" thickBot="1" x14ac:dyDescent="0.3">
      <c r="A525" s="70"/>
      <c r="B525" s="95" t="s">
        <v>329</v>
      </c>
      <c r="C525" s="95"/>
      <c r="D525" s="95"/>
      <c r="E525" s="95"/>
      <c r="G525" t="str">
        <f t="shared" si="48"/>
        <v>[ # ] Germas</v>
      </c>
      <c r="H525" t="str">
        <f t="shared" si="49"/>
        <v>[ - ] Pertunjukan Kesenian</v>
      </c>
      <c r="I525" t="str">
        <f t="shared" si="50"/>
        <v>5.1.02.02.01.0025 Belanja Jasa Tenaga Kesenian dan Kebudayaan</v>
      </c>
      <c r="J525" t="str">
        <f t="shared" si="51"/>
        <v/>
      </c>
      <c r="K525" t="str">
        <f t="shared" si="52"/>
        <v/>
      </c>
      <c r="L525" t="str">
        <f t="shared" si="53"/>
        <v/>
      </c>
    </row>
    <row r="526" spans="1:12" ht="15.75" thickBot="1" x14ac:dyDescent="0.3">
      <c r="A526" s="96"/>
      <c r="B526" s="77" t="s">
        <v>330</v>
      </c>
      <c r="C526" s="98" t="s">
        <v>95</v>
      </c>
      <c r="D526" s="98" t="s">
        <v>332</v>
      </c>
      <c r="E526" s="98" t="s">
        <v>96</v>
      </c>
      <c r="G526" t="str">
        <f t="shared" si="48"/>
        <v>[ # ] Germas</v>
      </c>
      <c r="H526" t="str">
        <f t="shared" si="49"/>
        <v>[ - ] Pertunjukan Kesenian</v>
      </c>
      <c r="I526" t="str">
        <f t="shared" si="50"/>
        <v>5.1.02.02.01.0025 Belanja Jasa Tenaga Kesenian dan Kebudayaan</v>
      </c>
      <c r="J526" t="str">
        <f t="shared" si="51"/>
        <v>0 Paket</v>
      </c>
      <c r="K526" t="str">
        <f t="shared" si="52"/>
        <v>Rp 2,370,000.00</v>
      </c>
      <c r="L526" t="str">
        <f t="shared" si="53"/>
        <v>Rp 0.00</v>
      </c>
    </row>
    <row r="527" spans="1:12" ht="15.75" hidden="1" thickBot="1" x14ac:dyDescent="0.3">
      <c r="A527" s="97"/>
      <c r="B527" s="78" t="s">
        <v>331</v>
      </c>
      <c r="C527" s="99"/>
      <c r="D527" s="99"/>
      <c r="E527" s="99"/>
      <c r="G527" t="str">
        <f t="shared" si="48"/>
        <v>[ # ] Germas</v>
      </c>
      <c r="H527" t="str">
        <f t="shared" si="49"/>
        <v>[ - ] Pertunjukan Kesenian</v>
      </c>
      <c r="I527" t="str">
        <f t="shared" si="50"/>
        <v>5.1.02.02.01.0025 Belanja Jasa Tenaga Kesenian dan Kebudayaan</v>
      </c>
      <c r="J527" t="str">
        <f t="shared" si="51"/>
        <v/>
      </c>
      <c r="K527" t="str">
        <f t="shared" si="52"/>
        <v/>
      </c>
      <c r="L527" t="str">
        <f t="shared" si="53"/>
        <v/>
      </c>
    </row>
    <row r="528" spans="1:12" ht="15.75" hidden="1" thickBot="1" x14ac:dyDescent="0.3">
      <c r="A528" s="70"/>
      <c r="B528" s="94" t="s">
        <v>125</v>
      </c>
      <c r="C528" s="94"/>
      <c r="D528" s="94"/>
      <c r="E528" s="94"/>
      <c r="G528" t="str">
        <f t="shared" si="48"/>
        <v>[ # ] Gebyar UMKM</v>
      </c>
      <c r="H528" t="str">
        <f t="shared" si="49"/>
        <v>[ - ] Pertunjukan Kesenian</v>
      </c>
      <c r="I528" t="str">
        <f t="shared" si="50"/>
        <v>5.1.02.02.01.0025 Belanja Jasa Tenaga Kesenian dan Kebudayaan</v>
      </c>
      <c r="J528" t="str">
        <f t="shared" si="51"/>
        <v/>
      </c>
      <c r="K528" t="str">
        <f t="shared" si="52"/>
        <v/>
      </c>
      <c r="L528" t="str">
        <f t="shared" si="53"/>
        <v/>
      </c>
    </row>
    <row r="529" spans="1:12" ht="15.75" hidden="1" thickBot="1" x14ac:dyDescent="0.3">
      <c r="A529" s="70"/>
      <c r="B529" s="95" t="s">
        <v>328</v>
      </c>
      <c r="C529" s="95"/>
      <c r="D529" s="95"/>
      <c r="E529" s="95"/>
      <c r="G529" t="str">
        <f t="shared" si="48"/>
        <v>[ # ] Gebyar UMKM</v>
      </c>
      <c r="H529" t="str">
        <f t="shared" si="49"/>
        <v>[ - ] Pertunjukan Kesenian</v>
      </c>
      <c r="I529" t="str">
        <f t="shared" si="50"/>
        <v>5.1.02.02.01.0025 Belanja Jasa Tenaga Kesenian dan Kebudayaan</v>
      </c>
      <c r="J529" t="str">
        <f t="shared" si="51"/>
        <v/>
      </c>
      <c r="K529" t="str">
        <f t="shared" si="52"/>
        <v/>
      </c>
      <c r="L529" t="str">
        <f t="shared" si="53"/>
        <v/>
      </c>
    </row>
    <row r="530" spans="1:12" ht="25.5" hidden="1" customHeight="1" thickBot="1" x14ac:dyDescent="0.3">
      <c r="A530" s="70"/>
      <c r="B530" s="95" t="s">
        <v>329</v>
      </c>
      <c r="C530" s="95"/>
      <c r="D530" s="95"/>
      <c r="E530" s="95"/>
      <c r="G530" t="str">
        <f t="shared" si="48"/>
        <v>[ # ] Gebyar UMKM</v>
      </c>
      <c r="H530" t="str">
        <f t="shared" si="49"/>
        <v>[ - ] Pertunjukan Kesenian</v>
      </c>
      <c r="I530" t="str">
        <f t="shared" si="50"/>
        <v>5.1.02.02.01.0025 Belanja Jasa Tenaga Kesenian dan Kebudayaan</v>
      </c>
      <c r="J530" t="str">
        <f t="shared" si="51"/>
        <v/>
      </c>
      <c r="K530" t="str">
        <f t="shared" si="52"/>
        <v/>
      </c>
      <c r="L530" t="str">
        <f t="shared" si="53"/>
        <v/>
      </c>
    </row>
    <row r="531" spans="1:12" x14ac:dyDescent="0.25">
      <c r="A531" s="96"/>
      <c r="B531" s="77" t="s">
        <v>330</v>
      </c>
      <c r="C531" s="98" t="s">
        <v>101</v>
      </c>
      <c r="D531" s="98" t="s">
        <v>332</v>
      </c>
      <c r="E531" s="98" t="s">
        <v>332</v>
      </c>
      <c r="G531" t="str">
        <f t="shared" si="48"/>
        <v>[ # ] Gebyar UMKM</v>
      </c>
      <c r="H531" t="str">
        <f t="shared" si="49"/>
        <v>[ - ] Pertunjukan Kesenian</v>
      </c>
      <c r="I531" t="str">
        <f t="shared" si="50"/>
        <v>5.1.02.02.01.0025 Belanja Jasa Tenaga Kesenian dan Kebudayaan</v>
      </c>
      <c r="J531" t="str">
        <f t="shared" si="51"/>
        <v>1 Paket</v>
      </c>
      <c r="K531" t="str">
        <f t="shared" si="52"/>
        <v>Rp 2,370,000.00</v>
      </c>
      <c r="L531" t="str">
        <f t="shared" si="53"/>
        <v>Rp 2,370,000.00</v>
      </c>
    </row>
    <row r="532" spans="1:12" ht="15.75" hidden="1" thickBot="1" x14ac:dyDescent="0.3">
      <c r="A532" s="97"/>
      <c r="B532" s="78" t="s">
        <v>331</v>
      </c>
      <c r="C532" s="99"/>
      <c r="D532" s="99"/>
      <c r="E532" s="99"/>
      <c r="G532" t="str">
        <f t="shared" si="48"/>
        <v>[ # ] Gebyar UMKM</v>
      </c>
      <c r="H532" t="str">
        <f t="shared" si="49"/>
        <v>[ - ] Pertunjukan Kesenian</v>
      </c>
      <c r="I532" t="str">
        <f t="shared" si="50"/>
        <v>5.1.02.02.01.0025 Belanja Jasa Tenaga Kesenian dan Kebudayaan</v>
      </c>
      <c r="J532" t="str">
        <f t="shared" si="51"/>
        <v/>
      </c>
      <c r="K532" t="str">
        <f t="shared" si="52"/>
        <v/>
      </c>
      <c r="L532" t="str">
        <f t="shared" si="53"/>
        <v/>
      </c>
    </row>
    <row r="533" spans="1:12" ht="15.75" hidden="1" thickBot="1" x14ac:dyDescent="0.3">
      <c r="A533" s="70"/>
      <c r="B533" s="94" t="s">
        <v>124</v>
      </c>
      <c r="C533" s="94"/>
      <c r="D533" s="94"/>
      <c r="E533" s="94"/>
      <c r="G533" t="str">
        <f t="shared" si="48"/>
        <v>[ # ] Germas</v>
      </c>
      <c r="H533" t="str">
        <f t="shared" si="49"/>
        <v>[ - ] Pertunjukan Kesenian</v>
      </c>
      <c r="I533" t="str">
        <f t="shared" si="50"/>
        <v>5.1.02.02.01.0025 Belanja Jasa Tenaga Kesenian dan Kebudayaan</v>
      </c>
      <c r="J533" t="str">
        <f t="shared" si="51"/>
        <v/>
      </c>
      <c r="K533" t="str">
        <f t="shared" si="52"/>
        <v/>
      </c>
      <c r="L533" t="str">
        <f t="shared" si="53"/>
        <v/>
      </c>
    </row>
    <row r="534" spans="1:12" ht="15.75" hidden="1" thickBot="1" x14ac:dyDescent="0.3">
      <c r="A534" s="70"/>
      <c r="B534" s="95" t="s">
        <v>333</v>
      </c>
      <c r="C534" s="95"/>
      <c r="D534" s="95"/>
      <c r="E534" s="95"/>
      <c r="G534" t="str">
        <f t="shared" si="48"/>
        <v>[ # ] Germas</v>
      </c>
      <c r="H534" t="str">
        <f t="shared" si="49"/>
        <v>[ - ] Sewa Tenda VIP</v>
      </c>
      <c r="I534" t="str">
        <f t="shared" si="50"/>
        <v>5.1.02.02.01.0025 Belanja Jasa Tenaga Kesenian dan Kebudayaan</v>
      </c>
      <c r="J534" t="str">
        <f t="shared" si="51"/>
        <v/>
      </c>
      <c r="K534" t="str">
        <f t="shared" si="52"/>
        <v/>
      </c>
      <c r="L534" t="str">
        <f t="shared" si="53"/>
        <v/>
      </c>
    </row>
    <row r="535" spans="1:12" ht="15.75" hidden="1" thickBot="1" x14ac:dyDescent="0.3">
      <c r="A535" s="70"/>
      <c r="B535" s="95" t="s">
        <v>282</v>
      </c>
      <c r="C535" s="95"/>
      <c r="D535" s="95"/>
      <c r="E535" s="95"/>
      <c r="G535" t="str">
        <f t="shared" si="48"/>
        <v>[ # ] Germas</v>
      </c>
      <c r="H535" t="str">
        <f t="shared" si="49"/>
        <v>[ - ] Sewa Tenda VIP</v>
      </c>
      <c r="I535" t="str">
        <f t="shared" si="50"/>
        <v>5.1.02.02.04.0117 Belanja Sewa Alat Kantor Lainnya</v>
      </c>
      <c r="J535" t="str">
        <f t="shared" si="51"/>
        <v/>
      </c>
      <c r="K535" t="str">
        <f t="shared" si="52"/>
        <v/>
      </c>
      <c r="L535" t="str">
        <f t="shared" si="53"/>
        <v/>
      </c>
    </row>
    <row r="536" spans="1:12" ht="15.75" thickBot="1" x14ac:dyDescent="0.3">
      <c r="A536" s="71"/>
      <c r="B536" s="76" t="s">
        <v>334</v>
      </c>
      <c r="C536" s="72" t="s">
        <v>121</v>
      </c>
      <c r="D536" s="72" t="s">
        <v>335</v>
      </c>
      <c r="E536" s="72" t="s">
        <v>96</v>
      </c>
      <c r="G536" t="str">
        <f t="shared" si="48"/>
        <v>[ # ] Germas</v>
      </c>
      <c r="H536" t="str">
        <f t="shared" si="49"/>
        <v>[ - ] Sewa Tenda VIP</v>
      </c>
      <c r="I536" t="str">
        <f t="shared" si="50"/>
        <v>5.1.02.02.04.0117 Belanja Sewa Alat Kantor Lainnya</v>
      </c>
      <c r="J536" t="str">
        <f t="shared" si="51"/>
        <v>0 Buah</v>
      </c>
      <c r="K536" t="str">
        <f t="shared" si="52"/>
        <v>Rp 258,000.00</v>
      </c>
      <c r="L536" t="str">
        <f t="shared" si="53"/>
        <v>Rp 0.00</v>
      </c>
    </row>
    <row r="537" spans="1:12" ht="15.75" hidden="1" thickBot="1" x14ac:dyDescent="0.3">
      <c r="A537" s="70"/>
      <c r="B537" s="94" t="s">
        <v>336</v>
      </c>
      <c r="C537" s="94"/>
      <c r="D537" s="94"/>
      <c r="E537" s="94"/>
      <c r="G537" t="str">
        <f t="shared" si="48"/>
        <v>[ # ] Germas</v>
      </c>
      <c r="H537" t="str">
        <f t="shared" si="49"/>
        <v>[ - ] Sewa Meja Kursi</v>
      </c>
      <c r="I537" t="str">
        <f t="shared" si="50"/>
        <v>5.1.02.02.04.0117 Belanja Sewa Alat Kantor Lainnya</v>
      </c>
      <c r="J537" t="str">
        <f t="shared" si="51"/>
        <v/>
      </c>
      <c r="K537" t="str">
        <f t="shared" si="52"/>
        <v/>
      </c>
      <c r="L537" t="str">
        <f t="shared" si="53"/>
        <v/>
      </c>
    </row>
    <row r="538" spans="1:12" ht="15.75" hidden="1" thickBot="1" x14ac:dyDescent="0.3">
      <c r="A538" s="70"/>
      <c r="B538" s="95" t="s">
        <v>337</v>
      </c>
      <c r="C538" s="95"/>
      <c r="D538" s="95"/>
      <c r="E538" s="95"/>
      <c r="G538" t="str">
        <f t="shared" si="48"/>
        <v>[ # ] Germas</v>
      </c>
      <c r="H538" t="str">
        <f t="shared" si="49"/>
        <v>[ - ] Sewa Meja Kursi</v>
      </c>
      <c r="I538" t="str">
        <f t="shared" si="50"/>
        <v>5.1.02.02.04.0118 Belanja Sewa Mebel</v>
      </c>
      <c r="J538" t="str">
        <f t="shared" si="51"/>
        <v/>
      </c>
      <c r="K538" t="str">
        <f t="shared" si="52"/>
        <v/>
      </c>
      <c r="L538" t="str">
        <f t="shared" si="53"/>
        <v/>
      </c>
    </row>
    <row r="539" spans="1:12" ht="15.75" thickBot="1" x14ac:dyDescent="0.3">
      <c r="A539" s="96"/>
      <c r="B539" s="77" t="s">
        <v>338</v>
      </c>
      <c r="C539" s="98" t="s">
        <v>121</v>
      </c>
      <c r="D539" s="98" t="s">
        <v>340</v>
      </c>
      <c r="E539" s="98" t="s">
        <v>96</v>
      </c>
      <c r="G539" t="str">
        <f t="shared" si="48"/>
        <v>[ # ] Germas</v>
      </c>
      <c r="H539" t="str">
        <f t="shared" si="49"/>
        <v>[ - ] Sewa Meja Kursi</v>
      </c>
      <c r="I539" t="str">
        <f t="shared" si="50"/>
        <v>5.1.02.02.04.0118 Belanja Sewa Mebel</v>
      </c>
      <c r="J539" t="str">
        <f t="shared" si="51"/>
        <v>0 Buah</v>
      </c>
      <c r="K539" t="str">
        <f t="shared" si="52"/>
        <v>Rp 42,000.00</v>
      </c>
      <c r="L539" t="str">
        <f t="shared" si="53"/>
        <v>Rp 0.00</v>
      </c>
    </row>
    <row r="540" spans="1:12" ht="15.75" hidden="1" thickBot="1" x14ac:dyDescent="0.3">
      <c r="A540" s="97"/>
      <c r="B540" s="78" t="s">
        <v>339</v>
      </c>
      <c r="C540" s="99"/>
      <c r="D540" s="99"/>
      <c r="E540" s="99"/>
      <c r="G540" t="str">
        <f t="shared" si="48"/>
        <v>[ # ] Germas</v>
      </c>
      <c r="H540" t="str">
        <f t="shared" si="49"/>
        <v>[ - ] Sewa Meja Kursi</v>
      </c>
      <c r="I540" t="str">
        <f t="shared" si="50"/>
        <v>5.1.02.02.04.0118 Belanja Sewa Mebel</v>
      </c>
      <c r="J540" t="str">
        <f t="shared" si="51"/>
        <v/>
      </c>
      <c r="K540" t="str">
        <f t="shared" si="52"/>
        <v/>
      </c>
      <c r="L540" t="str">
        <f t="shared" si="53"/>
        <v/>
      </c>
    </row>
    <row r="541" spans="1:12" ht="15.75" hidden="1" thickBot="1" x14ac:dyDescent="0.3">
      <c r="A541" s="70"/>
      <c r="B541" s="94" t="s">
        <v>125</v>
      </c>
      <c r="C541" s="94"/>
      <c r="D541" s="94"/>
      <c r="E541" s="94"/>
      <c r="G541" t="str">
        <f t="shared" si="48"/>
        <v>[ # ] Gebyar UMKM</v>
      </c>
      <c r="H541" t="str">
        <f t="shared" si="49"/>
        <v>[ - ] Sewa Meja Kursi</v>
      </c>
      <c r="I541" t="str">
        <f t="shared" si="50"/>
        <v>5.1.02.02.04.0118 Belanja Sewa Mebel</v>
      </c>
      <c r="J541" t="str">
        <f t="shared" si="51"/>
        <v/>
      </c>
      <c r="K541" t="str">
        <f t="shared" si="52"/>
        <v/>
      </c>
      <c r="L541" t="str">
        <f t="shared" si="53"/>
        <v/>
      </c>
    </row>
    <row r="542" spans="1:12" ht="15.75" hidden="1" thickBot="1" x14ac:dyDescent="0.3">
      <c r="A542" s="70"/>
      <c r="B542" s="95" t="s">
        <v>336</v>
      </c>
      <c r="C542" s="95"/>
      <c r="D542" s="95"/>
      <c r="E542" s="95"/>
      <c r="G542" t="str">
        <f t="shared" si="48"/>
        <v>[ # ] Gebyar UMKM</v>
      </c>
      <c r="H542" t="str">
        <f t="shared" si="49"/>
        <v>[ - ] Sewa Meja Kursi</v>
      </c>
      <c r="I542" t="str">
        <f t="shared" si="50"/>
        <v>5.1.02.02.04.0118 Belanja Sewa Mebel</v>
      </c>
      <c r="J542" t="str">
        <f t="shared" si="51"/>
        <v/>
      </c>
      <c r="K542" t="str">
        <f t="shared" si="52"/>
        <v/>
      </c>
      <c r="L542" t="str">
        <f t="shared" si="53"/>
        <v/>
      </c>
    </row>
    <row r="543" spans="1:12" ht="15.75" hidden="1" thickBot="1" x14ac:dyDescent="0.3">
      <c r="A543" s="70"/>
      <c r="B543" s="95" t="s">
        <v>337</v>
      </c>
      <c r="C543" s="95"/>
      <c r="D543" s="95"/>
      <c r="E543" s="95"/>
      <c r="G543" t="str">
        <f t="shared" si="48"/>
        <v>[ # ] Gebyar UMKM</v>
      </c>
      <c r="H543" t="str">
        <f t="shared" si="49"/>
        <v>[ - ] Sewa Meja Kursi</v>
      </c>
      <c r="I543" t="str">
        <f t="shared" si="50"/>
        <v>5.1.02.02.04.0118 Belanja Sewa Mebel</v>
      </c>
      <c r="J543" t="str">
        <f t="shared" si="51"/>
        <v/>
      </c>
      <c r="K543" t="str">
        <f t="shared" si="52"/>
        <v/>
      </c>
      <c r="L543" t="str">
        <f t="shared" si="53"/>
        <v/>
      </c>
    </row>
    <row r="544" spans="1:12" x14ac:dyDescent="0.25">
      <c r="A544" s="96"/>
      <c r="B544" s="77" t="s">
        <v>338</v>
      </c>
      <c r="C544" s="98" t="s">
        <v>341</v>
      </c>
      <c r="D544" s="98" t="s">
        <v>340</v>
      </c>
      <c r="E544" s="98" t="s">
        <v>342</v>
      </c>
      <c r="G544" t="str">
        <f t="shared" si="48"/>
        <v>[ # ] Gebyar UMKM</v>
      </c>
      <c r="H544" t="str">
        <f t="shared" si="49"/>
        <v>[ - ] Sewa Meja Kursi</v>
      </c>
      <c r="I544" t="str">
        <f t="shared" si="50"/>
        <v>5.1.02.02.04.0118 Belanja Sewa Mebel</v>
      </c>
      <c r="J544" t="str">
        <f t="shared" si="51"/>
        <v>120 Buah x 2 Hari</v>
      </c>
      <c r="K544" t="str">
        <f t="shared" si="52"/>
        <v>Rp 42,000.00</v>
      </c>
      <c r="L544" t="str">
        <f t="shared" si="53"/>
        <v>Rp 10,080,000.00</v>
      </c>
    </row>
    <row r="545" spans="1:12" ht="15.75" hidden="1" thickBot="1" x14ac:dyDescent="0.3">
      <c r="A545" s="97"/>
      <c r="B545" s="78" t="s">
        <v>339</v>
      </c>
      <c r="C545" s="99"/>
      <c r="D545" s="99"/>
      <c r="E545" s="99"/>
      <c r="G545" t="str">
        <f t="shared" si="48"/>
        <v>[ # ] Gebyar UMKM</v>
      </c>
      <c r="H545" t="str">
        <f t="shared" si="49"/>
        <v>[ - ] Sewa Meja Kursi</v>
      </c>
      <c r="I545" t="str">
        <f t="shared" si="50"/>
        <v>5.1.02.02.04.0118 Belanja Sewa Mebel</v>
      </c>
      <c r="J545" t="str">
        <f t="shared" si="51"/>
        <v/>
      </c>
      <c r="K545" t="str">
        <f t="shared" si="52"/>
        <v/>
      </c>
      <c r="L545" t="str">
        <f t="shared" si="53"/>
        <v/>
      </c>
    </row>
    <row r="546" spans="1:12" ht="15.75" thickBot="1" x14ac:dyDescent="0.3">
      <c r="A546" s="71"/>
      <c r="B546" s="76" t="s">
        <v>343</v>
      </c>
      <c r="C546" s="72" t="s">
        <v>341</v>
      </c>
      <c r="D546" s="72" t="s">
        <v>344</v>
      </c>
      <c r="E546" s="72" t="s">
        <v>345</v>
      </c>
      <c r="G546" t="str">
        <f t="shared" si="48"/>
        <v>[ # ] Gebyar UMKM</v>
      </c>
      <c r="H546" t="str">
        <f t="shared" si="49"/>
        <v>[ - ] Sewa Meja Kursi</v>
      </c>
      <c r="I546" t="str">
        <f t="shared" si="50"/>
        <v>5.1.02.02.04.0118 Belanja Sewa Mebel</v>
      </c>
      <c r="J546" t="str">
        <f t="shared" si="51"/>
        <v>120 Buah x 2 Hari</v>
      </c>
      <c r="K546" t="str">
        <f t="shared" si="52"/>
        <v>Rp 4,500.00</v>
      </c>
      <c r="L546" t="str">
        <f t="shared" si="53"/>
        <v>Rp 1,080,000.00</v>
      </c>
    </row>
    <row r="547" spans="1:12" ht="15.75" hidden="1" thickBot="1" x14ac:dyDescent="0.3">
      <c r="A547" s="70"/>
      <c r="B547" s="94" t="s">
        <v>124</v>
      </c>
      <c r="C547" s="94"/>
      <c r="D547" s="94"/>
      <c r="E547" s="94"/>
      <c r="G547" t="str">
        <f t="shared" si="48"/>
        <v>[ # ] Germas</v>
      </c>
      <c r="H547" t="str">
        <f t="shared" si="49"/>
        <v>[ - ] Sewa Meja Kursi</v>
      </c>
      <c r="I547" t="str">
        <f t="shared" si="50"/>
        <v>5.1.02.02.04.0118 Belanja Sewa Mebel</v>
      </c>
      <c r="J547" t="str">
        <f t="shared" si="51"/>
        <v/>
      </c>
      <c r="K547" t="str">
        <f t="shared" si="52"/>
        <v/>
      </c>
      <c r="L547" t="str">
        <f t="shared" si="53"/>
        <v/>
      </c>
    </row>
    <row r="548" spans="1:12" ht="15.75" hidden="1" thickBot="1" x14ac:dyDescent="0.3">
      <c r="A548" s="70"/>
      <c r="B548" s="95" t="s">
        <v>336</v>
      </c>
      <c r="C548" s="95"/>
      <c r="D548" s="95"/>
      <c r="E548" s="95"/>
      <c r="G548" t="str">
        <f t="shared" si="48"/>
        <v>[ # ] Germas</v>
      </c>
      <c r="H548" t="str">
        <f t="shared" si="49"/>
        <v>[ - ] Sewa Meja Kursi</v>
      </c>
      <c r="I548" t="str">
        <f t="shared" si="50"/>
        <v>5.1.02.02.04.0118 Belanja Sewa Mebel</v>
      </c>
      <c r="J548" t="str">
        <f t="shared" si="51"/>
        <v/>
      </c>
      <c r="K548" t="str">
        <f t="shared" si="52"/>
        <v/>
      </c>
      <c r="L548" t="str">
        <f t="shared" si="53"/>
        <v/>
      </c>
    </row>
    <row r="549" spans="1:12" ht="15.75" hidden="1" thickBot="1" x14ac:dyDescent="0.3">
      <c r="A549" s="70"/>
      <c r="B549" s="95" t="s">
        <v>337</v>
      </c>
      <c r="C549" s="95"/>
      <c r="D549" s="95"/>
      <c r="E549" s="95"/>
      <c r="G549" t="str">
        <f t="shared" si="48"/>
        <v>[ # ] Germas</v>
      </c>
      <c r="H549" t="str">
        <f t="shared" si="49"/>
        <v>[ - ] Sewa Meja Kursi</v>
      </c>
      <c r="I549" t="str">
        <f t="shared" si="50"/>
        <v>5.1.02.02.04.0118 Belanja Sewa Mebel</v>
      </c>
      <c r="J549" t="str">
        <f t="shared" si="51"/>
        <v/>
      </c>
      <c r="K549" t="str">
        <f t="shared" si="52"/>
        <v/>
      </c>
      <c r="L549" t="str">
        <f t="shared" si="53"/>
        <v/>
      </c>
    </row>
    <row r="550" spans="1:12" ht="15.75" thickBot="1" x14ac:dyDescent="0.3">
      <c r="A550" s="71"/>
      <c r="B550" s="76" t="s">
        <v>346</v>
      </c>
      <c r="C550" s="72" t="s">
        <v>121</v>
      </c>
      <c r="D550" s="72" t="s">
        <v>347</v>
      </c>
      <c r="E550" s="72" t="s">
        <v>96</v>
      </c>
      <c r="G550" t="str">
        <f t="shared" si="48"/>
        <v>[ # ] Germas</v>
      </c>
      <c r="H550" t="str">
        <f t="shared" si="49"/>
        <v>[ - ] Sewa Meja Kursi</v>
      </c>
      <c r="I550" t="str">
        <f t="shared" si="50"/>
        <v>5.1.02.02.04.0118 Belanja Sewa Mebel</v>
      </c>
      <c r="J550" t="str">
        <f t="shared" si="51"/>
        <v>0 Buah</v>
      </c>
      <c r="K550" t="str">
        <f t="shared" si="52"/>
        <v>Rp 9,500.00</v>
      </c>
      <c r="L550" t="str">
        <f t="shared" si="53"/>
        <v>Rp 0.00</v>
      </c>
    </row>
    <row r="551" spans="1:12" ht="15.75" hidden="1" thickBot="1" x14ac:dyDescent="0.3">
      <c r="A551" s="70"/>
      <c r="B551" s="94" t="s">
        <v>125</v>
      </c>
      <c r="C551" s="94"/>
      <c r="D551" s="94"/>
      <c r="E551" s="94"/>
      <c r="G551" t="str">
        <f t="shared" si="48"/>
        <v>[ # ] Gebyar UMKM</v>
      </c>
      <c r="H551" t="str">
        <f t="shared" si="49"/>
        <v>[ - ] Sewa Meja Kursi</v>
      </c>
      <c r="I551" t="str">
        <f t="shared" si="50"/>
        <v>5.1.02.02.04.0118 Belanja Sewa Mebel</v>
      </c>
      <c r="J551" t="str">
        <f t="shared" si="51"/>
        <v/>
      </c>
      <c r="K551" t="str">
        <f t="shared" si="52"/>
        <v/>
      </c>
      <c r="L551" t="str">
        <f t="shared" si="53"/>
        <v/>
      </c>
    </row>
    <row r="552" spans="1:12" ht="15.75" hidden="1" thickBot="1" x14ac:dyDescent="0.3">
      <c r="A552" s="70"/>
      <c r="B552" s="95" t="s">
        <v>348</v>
      </c>
      <c r="C552" s="95"/>
      <c r="D552" s="95"/>
      <c r="E552" s="95"/>
      <c r="G552" t="str">
        <f t="shared" si="48"/>
        <v>[ # ] Gebyar UMKM</v>
      </c>
      <c r="H552" t="str">
        <f t="shared" si="49"/>
        <v>[ - ] Belanja Cetak Gebyar UMKM</v>
      </c>
      <c r="I552" t="str">
        <f t="shared" si="50"/>
        <v>5.1.02.02.04.0118 Belanja Sewa Mebel</v>
      </c>
      <c r="J552" t="str">
        <f t="shared" si="51"/>
        <v/>
      </c>
      <c r="K552" t="str">
        <f t="shared" si="52"/>
        <v/>
      </c>
      <c r="L552" t="str">
        <f t="shared" si="53"/>
        <v/>
      </c>
    </row>
    <row r="553" spans="1:12" ht="25.5" hidden="1" customHeight="1" thickBot="1" x14ac:dyDescent="0.3">
      <c r="A553" s="70"/>
      <c r="B553" s="95" t="s">
        <v>133</v>
      </c>
      <c r="C553" s="95"/>
      <c r="D553" s="95"/>
      <c r="E553" s="95"/>
      <c r="G553" t="str">
        <f t="shared" si="48"/>
        <v>[ # ] Gebyar UMKM</v>
      </c>
      <c r="H553" t="str">
        <f t="shared" si="49"/>
        <v>[ - ] Belanja Cetak Gebyar UMKM</v>
      </c>
      <c r="I553" t="str">
        <f t="shared" si="50"/>
        <v>5.1.02.01.01.0026 Belanja Alat/Bahan untuk Kegiatan Kantor- Bahan Cetak</v>
      </c>
      <c r="J553" t="str">
        <f t="shared" si="51"/>
        <v/>
      </c>
      <c r="K553" t="str">
        <f t="shared" si="52"/>
        <v/>
      </c>
      <c r="L553" t="str">
        <f t="shared" si="53"/>
        <v/>
      </c>
    </row>
    <row r="554" spans="1:12" ht="15.75" thickBot="1" x14ac:dyDescent="0.3">
      <c r="A554" s="96"/>
      <c r="B554" s="77" t="s">
        <v>134</v>
      </c>
      <c r="C554" s="98" t="s">
        <v>349</v>
      </c>
      <c r="D554" s="98" t="s">
        <v>137</v>
      </c>
      <c r="E554" s="98" t="s">
        <v>350</v>
      </c>
      <c r="G554" t="str">
        <f t="shared" si="48"/>
        <v>[ # ] Gebyar UMKM</v>
      </c>
      <c r="H554" t="str">
        <f t="shared" si="49"/>
        <v>[ - ] Belanja Cetak Gebyar UMKM</v>
      </c>
      <c r="I554" t="str">
        <f t="shared" si="50"/>
        <v>5.1.02.01.01.0026 Belanja Alat/Bahan untuk Kegiatan Kantor- Bahan Cetak</v>
      </c>
      <c r="J554" t="str">
        <f t="shared" si="51"/>
        <v>8 Buah x 10 M2</v>
      </c>
      <c r="K554" t="str">
        <f t="shared" si="52"/>
        <v>Rp 30,800.00</v>
      </c>
      <c r="L554" t="str">
        <f t="shared" si="53"/>
        <v>Rp 2,464,000.00</v>
      </c>
    </row>
    <row r="555" spans="1:12" ht="15.75" hidden="1" thickBot="1" x14ac:dyDescent="0.3">
      <c r="A555" s="97"/>
      <c r="B555" s="78" t="s">
        <v>135</v>
      </c>
      <c r="C555" s="99"/>
      <c r="D555" s="99"/>
      <c r="E555" s="99"/>
      <c r="G555" t="str">
        <f t="shared" si="48"/>
        <v>[ # ] Gebyar UMKM</v>
      </c>
      <c r="H555" t="str">
        <f t="shared" si="49"/>
        <v>[ - ] Belanja Cetak Gebyar UMKM</v>
      </c>
      <c r="I555" t="str">
        <f t="shared" si="50"/>
        <v>5.1.02.01.01.0026 Belanja Alat/Bahan untuk Kegiatan Kantor- Bahan Cetak</v>
      </c>
      <c r="J555" t="str">
        <f t="shared" si="51"/>
        <v/>
      </c>
      <c r="K555" t="str">
        <f t="shared" si="52"/>
        <v/>
      </c>
      <c r="L555" t="str">
        <f t="shared" si="53"/>
        <v/>
      </c>
    </row>
    <row r="556" spans="1:12" ht="15.75" hidden="1" thickBot="1" x14ac:dyDescent="0.3">
      <c r="A556" s="70"/>
      <c r="B556" s="94" t="s">
        <v>351</v>
      </c>
      <c r="C556" s="94"/>
      <c r="D556" s="94"/>
      <c r="E556" s="94"/>
      <c r="G556" t="str">
        <f t="shared" si="48"/>
        <v>[ # ] Gebyar UMKM</v>
      </c>
      <c r="H556" t="str">
        <f t="shared" si="49"/>
        <v>[ - ] Belanja fotocopy Gebyar UMKM</v>
      </c>
      <c r="I556" t="str">
        <f t="shared" si="50"/>
        <v>5.1.02.01.01.0026 Belanja Alat/Bahan untuk Kegiatan Kantor- Bahan Cetak</v>
      </c>
      <c r="J556" t="str">
        <f t="shared" si="51"/>
        <v/>
      </c>
      <c r="K556" t="str">
        <f t="shared" si="52"/>
        <v/>
      </c>
      <c r="L556" t="str">
        <f t="shared" si="53"/>
        <v/>
      </c>
    </row>
    <row r="557" spans="1:12" ht="25.5" hidden="1" customHeight="1" thickBot="1" x14ac:dyDescent="0.3">
      <c r="A557" s="70"/>
      <c r="B557" s="95" t="s">
        <v>133</v>
      </c>
      <c r="C557" s="95"/>
      <c r="D557" s="95"/>
      <c r="E557" s="95"/>
      <c r="G557" t="str">
        <f t="shared" si="48"/>
        <v>[ # ] Gebyar UMKM</v>
      </c>
      <c r="H557" t="str">
        <f t="shared" si="49"/>
        <v>[ - ] Belanja fotocopy Gebyar UMKM</v>
      </c>
      <c r="I557" t="str">
        <f t="shared" si="50"/>
        <v>5.1.02.01.01.0026 Belanja Alat/Bahan untuk Kegiatan Kantor- Bahan Cetak</v>
      </c>
      <c r="J557" t="str">
        <f t="shared" si="51"/>
        <v/>
      </c>
      <c r="K557" t="str">
        <f t="shared" si="52"/>
        <v/>
      </c>
      <c r="L557" t="str">
        <f t="shared" si="53"/>
        <v/>
      </c>
    </row>
    <row r="558" spans="1:12" x14ac:dyDescent="0.25">
      <c r="A558" s="96"/>
      <c r="B558" s="77" t="s">
        <v>159</v>
      </c>
      <c r="C558" s="98" t="s">
        <v>352</v>
      </c>
      <c r="D558" s="98" t="s">
        <v>162</v>
      </c>
      <c r="E558" s="98" t="s">
        <v>353</v>
      </c>
      <c r="G558" t="str">
        <f t="shared" si="48"/>
        <v>[ # ] Gebyar UMKM</v>
      </c>
      <c r="H558" t="str">
        <f t="shared" si="49"/>
        <v>[ - ] Belanja fotocopy Gebyar UMKM</v>
      </c>
      <c r="I558" t="str">
        <f t="shared" si="50"/>
        <v>5.1.02.01.01.0026 Belanja Alat/Bahan untuk Kegiatan Kantor- Bahan Cetak</v>
      </c>
      <c r="J558" t="str">
        <f t="shared" si="51"/>
        <v>1000 Lembar</v>
      </c>
      <c r="K558" t="str">
        <f t="shared" si="52"/>
        <v>Rp 300.00</v>
      </c>
      <c r="L558" t="str">
        <f t="shared" si="53"/>
        <v>Rp 300,000.00</v>
      </c>
    </row>
    <row r="559" spans="1:12" ht="15.75" hidden="1" thickBot="1" x14ac:dyDescent="0.3">
      <c r="A559" s="97"/>
      <c r="B559" s="78" t="s">
        <v>160</v>
      </c>
      <c r="C559" s="99"/>
      <c r="D559" s="99"/>
      <c r="E559" s="99"/>
      <c r="G559" t="str">
        <f t="shared" si="48"/>
        <v>[ # ] Gebyar UMKM</v>
      </c>
      <c r="H559" t="str">
        <f t="shared" si="49"/>
        <v>[ - ] Belanja fotocopy Gebyar UMKM</v>
      </c>
      <c r="I559" t="str">
        <f t="shared" si="50"/>
        <v>5.1.02.01.01.0026 Belanja Alat/Bahan untuk Kegiatan Kantor- Bahan Cetak</v>
      </c>
      <c r="J559" t="str">
        <f t="shared" si="51"/>
        <v/>
      </c>
      <c r="K559" t="str">
        <f t="shared" si="52"/>
        <v/>
      </c>
      <c r="L559" t="str">
        <f t="shared" si="53"/>
        <v/>
      </c>
    </row>
    <row r="560" spans="1:12" ht="15.75" hidden="1" thickBot="1" x14ac:dyDescent="0.3">
      <c r="A560" s="70"/>
      <c r="B560" s="94" t="s">
        <v>129</v>
      </c>
      <c r="C560" s="94"/>
      <c r="D560" s="94"/>
      <c r="E560" s="94"/>
      <c r="G560" t="str">
        <f t="shared" si="48"/>
        <v>[ # ] Peningkatan Kompetensi Kader PKK</v>
      </c>
      <c r="H560" t="str">
        <f t="shared" si="49"/>
        <v>[ - ] Belanja fotocopy Gebyar UMKM</v>
      </c>
      <c r="I560" t="str">
        <f t="shared" si="50"/>
        <v>5.1.02.01.01.0026 Belanja Alat/Bahan untuk Kegiatan Kantor- Bahan Cetak</v>
      </c>
      <c r="J560" t="str">
        <f t="shared" si="51"/>
        <v/>
      </c>
      <c r="K560" t="str">
        <f t="shared" si="52"/>
        <v/>
      </c>
      <c r="L560" t="str">
        <f t="shared" si="53"/>
        <v/>
      </c>
    </row>
    <row r="561" spans="1:12" ht="15.75" hidden="1" thickBot="1" x14ac:dyDescent="0.3">
      <c r="A561" s="70"/>
      <c r="B561" s="95" t="s">
        <v>354</v>
      </c>
      <c r="C561" s="95"/>
      <c r="D561" s="95"/>
      <c r="E561" s="95"/>
      <c r="G561" t="str">
        <f t="shared" si="48"/>
        <v>[ # ] Peningkatan Kompetensi Kader PKK</v>
      </c>
      <c r="H561" t="str">
        <f t="shared" si="49"/>
        <v>[ - ] Honorarium Pembawa Acara Non PNS</v>
      </c>
      <c r="I561" t="str">
        <f t="shared" si="50"/>
        <v>5.1.02.01.01.0026 Belanja Alat/Bahan untuk Kegiatan Kantor- Bahan Cetak</v>
      </c>
      <c r="J561" t="str">
        <f t="shared" si="51"/>
        <v/>
      </c>
      <c r="K561" t="str">
        <f t="shared" si="52"/>
        <v/>
      </c>
      <c r="L561" t="str">
        <f t="shared" si="53"/>
        <v/>
      </c>
    </row>
    <row r="562" spans="1:12" ht="25.5" hidden="1" customHeight="1" thickBot="1" x14ac:dyDescent="0.3">
      <c r="A562" s="70"/>
      <c r="B562" s="95" t="s">
        <v>197</v>
      </c>
      <c r="C562" s="95"/>
      <c r="D562" s="95"/>
      <c r="E562" s="95"/>
      <c r="G562" t="str">
        <f t="shared" si="48"/>
        <v>[ # ] Peningkatan Kompetensi Kader PKK</v>
      </c>
      <c r="H562" t="str">
        <f t="shared" si="49"/>
        <v>[ - ] Honorarium Pembawa Acara Non PNS</v>
      </c>
      <c r="I562" t="str">
        <f t="shared" si="50"/>
        <v>5.1.02.02.01.0003 Honorarium Narasumber atau Pembahas, Moderator, Pembawa Acara, dan Panitia</v>
      </c>
      <c r="J562" t="str">
        <f t="shared" si="51"/>
        <v/>
      </c>
      <c r="K562" t="str">
        <f t="shared" si="52"/>
        <v/>
      </c>
      <c r="L562" t="str">
        <f t="shared" si="53"/>
        <v/>
      </c>
    </row>
    <row r="563" spans="1:12" ht="15.75" thickBot="1" x14ac:dyDescent="0.3">
      <c r="A563" s="71"/>
      <c r="B563" s="76" t="s">
        <v>260</v>
      </c>
      <c r="C563" s="72" t="s">
        <v>355</v>
      </c>
      <c r="D563" s="72" t="s">
        <v>261</v>
      </c>
      <c r="E563" s="72" t="s">
        <v>96</v>
      </c>
      <c r="G563" t="str">
        <f t="shared" si="48"/>
        <v>[ # ] Peningkatan Kompetensi Kader PKK</v>
      </c>
      <c r="H563" t="str">
        <f t="shared" si="49"/>
        <v>[ - ] Honorarium Pembawa Acara Non PNS</v>
      </c>
      <c r="I563" t="str">
        <f t="shared" si="50"/>
        <v>5.1.02.02.01.0003 Honorarium Narasumber atau Pembahas, Moderator, Pembawa Acara, dan Panitia</v>
      </c>
      <c r="J563" t="str">
        <f t="shared" si="51"/>
        <v>0 Orang / Kegiatan</v>
      </c>
      <c r="K563" t="str">
        <f t="shared" si="52"/>
        <v>Rp 150,000.00</v>
      </c>
      <c r="L563" t="str">
        <f t="shared" si="53"/>
        <v>Rp 0.00</v>
      </c>
    </row>
    <row r="564" spans="1:12" ht="15.75" hidden="1" thickBot="1" x14ac:dyDescent="0.3">
      <c r="A564" s="70"/>
      <c r="B564" s="94" t="s">
        <v>125</v>
      </c>
      <c r="C564" s="94"/>
      <c r="D564" s="94"/>
      <c r="E564" s="94"/>
      <c r="G564" t="str">
        <f t="shared" si="48"/>
        <v>[ # ] Gebyar UMKM</v>
      </c>
      <c r="H564" t="str">
        <f t="shared" si="49"/>
        <v>[ - ] Honorarium Pembawa Acara Non PNS</v>
      </c>
      <c r="I564" t="str">
        <f t="shared" si="50"/>
        <v>5.1.02.02.01.0003 Honorarium Narasumber atau Pembahas, Moderator, Pembawa Acara, dan Panitia</v>
      </c>
      <c r="J564" t="str">
        <f t="shared" si="51"/>
        <v/>
      </c>
      <c r="K564" t="str">
        <f t="shared" si="52"/>
        <v/>
      </c>
      <c r="L564" t="str">
        <f t="shared" si="53"/>
        <v/>
      </c>
    </row>
    <row r="565" spans="1:12" ht="15.75" hidden="1" thickBot="1" x14ac:dyDescent="0.3">
      <c r="A565" s="70"/>
      <c r="B565" s="95" t="s">
        <v>354</v>
      </c>
      <c r="C565" s="95"/>
      <c r="D565" s="95"/>
      <c r="E565" s="95"/>
      <c r="G565" t="str">
        <f t="shared" si="48"/>
        <v>[ # ] Gebyar UMKM</v>
      </c>
      <c r="H565" t="str">
        <f t="shared" si="49"/>
        <v>[ - ] Honorarium Pembawa Acara Non PNS</v>
      </c>
      <c r="I565" t="str">
        <f t="shared" si="50"/>
        <v>5.1.02.02.01.0003 Honorarium Narasumber atau Pembahas, Moderator, Pembawa Acara, dan Panitia</v>
      </c>
      <c r="J565" t="str">
        <f t="shared" si="51"/>
        <v/>
      </c>
      <c r="K565" t="str">
        <f t="shared" si="52"/>
        <v/>
      </c>
      <c r="L565" t="str">
        <f t="shared" si="53"/>
        <v/>
      </c>
    </row>
    <row r="566" spans="1:12" ht="25.5" hidden="1" customHeight="1" thickBot="1" x14ac:dyDescent="0.3">
      <c r="A566" s="70"/>
      <c r="B566" s="95" t="s">
        <v>197</v>
      </c>
      <c r="C566" s="95"/>
      <c r="D566" s="95"/>
      <c r="E566" s="95"/>
      <c r="G566" t="str">
        <f t="shared" si="48"/>
        <v>[ # ] Gebyar UMKM</v>
      </c>
      <c r="H566" t="str">
        <f t="shared" si="49"/>
        <v>[ - ] Honorarium Pembawa Acara Non PNS</v>
      </c>
      <c r="I566" t="str">
        <f t="shared" si="50"/>
        <v>5.1.02.02.01.0003 Honorarium Narasumber atau Pembahas, Moderator, Pembawa Acara, dan Panitia</v>
      </c>
      <c r="J566" t="str">
        <f t="shared" si="51"/>
        <v/>
      </c>
      <c r="K566" t="str">
        <f t="shared" si="52"/>
        <v/>
      </c>
      <c r="L566" t="str">
        <f t="shared" si="53"/>
        <v/>
      </c>
    </row>
    <row r="567" spans="1:12" ht="15.75" thickBot="1" x14ac:dyDescent="0.3">
      <c r="A567" s="96"/>
      <c r="B567" s="77" t="s">
        <v>356</v>
      </c>
      <c r="C567" s="98" t="s">
        <v>358</v>
      </c>
      <c r="D567" s="98" t="s">
        <v>268</v>
      </c>
      <c r="E567" s="98" t="s">
        <v>268</v>
      </c>
      <c r="G567" t="str">
        <f t="shared" si="48"/>
        <v>[ # ] Gebyar UMKM</v>
      </c>
      <c r="H567" t="str">
        <f t="shared" si="49"/>
        <v>[ - ] Honorarium Pembawa Acara Non PNS</v>
      </c>
      <c r="I567" t="str">
        <f t="shared" si="50"/>
        <v>5.1.02.02.01.0003 Honorarium Narasumber atau Pembahas, Moderator, Pembawa Acara, dan Panitia</v>
      </c>
      <c r="J567" t="str">
        <f t="shared" si="51"/>
        <v>1 Orang / Kegiatan</v>
      </c>
      <c r="K567" t="str">
        <f t="shared" si="52"/>
        <v>Rp 750,000.00</v>
      </c>
      <c r="L567" t="str">
        <f t="shared" si="53"/>
        <v>Rp 750,000.00</v>
      </c>
    </row>
    <row r="568" spans="1:12" ht="15.75" hidden="1" thickBot="1" x14ac:dyDescent="0.3">
      <c r="A568" s="97"/>
      <c r="B568" s="78" t="s">
        <v>357</v>
      </c>
      <c r="C568" s="99"/>
      <c r="D568" s="99"/>
      <c r="E568" s="99"/>
      <c r="G568" t="str">
        <f t="shared" si="48"/>
        <v>[ # ] Gebyar UMKM</v>
      </c>
      <c r="H568" t="str">
        <f t="shared" si="49"/>
        <v>[ - ] Honorarium Pembawa Acara Non PNS</v>
      </c>
      <c r="I568" t="str">
        <f t="shared" si="50"/>
        <v>5.1.02.02.01.0003 Honorarium Narasumber atau Pembahas, Moderator, Pembawa Acara, dan Panitia</v>
      </c>
      <c r="J568" t="str">
        <f t="shared" si="51"/>
        <v/>
      </c>
      <c r="K568" t="str">
        <f t="shared" si="52"/>
        <v/>
      </c>
      <c r="L568" t="str">
        <f t="shared" si="53"/>
        <v/>
      </c>
    </row>
    <row r="569" spans="1:12" ht="15.75" hidden="1" thickBot="1" x14ac:dyDescent="0.3">
      <c r="A569" s="70"/>
      <c r="B569" s="94" t="s">
        <v>124</v>
      </c>
      <c r="C569" s="94"/>
      <c r="D569" s="94"/>
      <c r="E569" s="94"/>
      <c r="G569" t="str">
        <f t="shared" si="48"/>
        <v>[ # ] Germas</v>
      </c>
      <c r="H569" t="str">
        <f t="shared" si="49"/>
        <v>[ - ] Honorarium Pembawa Acara Non PNS</v>
      </c>
      <c r="I569" t="str">
        <f t="shared" si="50"/>
        <v>5.1.02.02.01.0003 Honorarium Narasumber atau Pembahas, Moderator, Pembawa Acara, dan Panitia</v>
      </c>
      <c r="J569" t="str">
        <f t="shared" si="51"/>
        <v/>
      </c>
      <c r="K569" t="str">
        <f t="shared" si="52"/>
        <v/>
      </c>
      <c r="L569" t="str">
        <f t="shared" si="53"/>
        <v/>
      </c>
    </row>
    <row r="570" spans="1:12" ht="15.75" hidden="1" thickBot="1" x14ac:dyDescent="0.3">
      <c r="A570" s="70"/>
      <c r="B570" s="95" t="s">
        <v>359</v>
      </c>
      <c r="C570" s="95"/>
      <c r="D570" s="95"/>
      <c r="E570" s="95"/>
      <c r="G570" t="str">
        <f t="shared" si="48"/>
        <v>[ # ] Germas</v>
      </c>
      <c r="H570" t="str">
        <f t="shared" si="49"/>
        <v>[ - ] Souvenir GERMAS</v>
      </c>
      <c r="I570" t="str">
        <f t="shared" si="50"/>
        <v>5.1.02.02.01.0003 Honorarium Narasumber atau Pembahas, Moderator, Pembawa Acara, dan Panitia</v>
      </c>
      <c r="J570" t="str">
        <f t="shared" si="51"/>
        <v/>
      </c>
      <c r="K570" t="str">
        <f t="shared" si="52"/>
        <v/>
      </c>
      <c r="L570" t="str">
        <f t="shared" si="53"/>
        <v/>
      </c>
    </row>
    <row r="571" spans="1:12" ht="25.5" hidden="1" customHeight="1" thickBot="1" x14ac:dyDescent="0.3">
      <c r="A571" s="70"/>
      <c r="B571" s="95" t="s">
        <v>360</v>
      </c>
      <c r="C571" s="95"/>
      <c r="D571" s="95"/>
      <c r="E571" s="95"/>
      <c r="G571" t="str">
        <f t="shared" si="48"/>
        <v>[ # ] Germas</v>
      </c>
      <c r="H571" t="str">
        <f t="shared" si="49"/>
        <v>[ - ] Souvenir GERMAS</v>
      </c>
      <c r="I571" t="str">
        <f t="shared" si="50"/>
        <v>5.1.02.01.01.0035 Belanja Alat/Bahan untuk Kegiatan Kantor- Suvenir/Cendera Mata</v>
      </c>
      <c r="J571" t="str">
        <f t="shared" si="51"/>
        <v/>
      </c>
      <c r="K571" t="str">
        <f t="shared" si="52"/>
        <v/>
      </c>
      <c r="L571" t="str">
        <f t="shared" si="53"/>
        <v/>
      </c>
    </row>
    <row r="572" spans="1:12" ht="15.75" thickBot="1" x14ac:dyDescent="0.3">
      <c r="A572" s="96"/>
      <c r="B572" s="77" t="s">
        <v>361</v>
      </c>
      <c r="C572" s="98" t="s">
        <v>121</v>
      </c>
      <c r="D572" s="98" t="s">
        <v>363</v>
      </c>
      <c r="E572" s="98" t="s">
        <v>96</v>
      </c>
      <c r="G572" t="str">
        <f t="shared" si="48"/>
        <v>[ # ] Germas</v>
      </c>
      <c r="H572" t="str">
        <f t="shared" si="49"/>
        <v>[ - ] Souvenir GERMAS</v>
      </c>
      <c r="I572" t="str">
        <f t="shared" si="50"/>
        <v>5.1.02.01.01.0035 Belanja Alat/Bahan untuk Kegiatan Kantor- Suvenir/Cendera Mata</v>
      </c>
      <c r="J572" t="str">
        <f t="shared" si="51"/>
        <v>0 Buah</v>
      </c>
      <c r="K572" t="str">
        <f t="shared" si="52"/>
        <v>Rp 39,400.00</v>
      </c>
      <c r="L572" t="str">
        <f t="shared" si="53"/>
        <v>Rp 0.00</v>
      </c>
    </row>
    <row r="573" spans="1:12" ht="15.75" hidden="1" thickBot="1" x14ac:dyDescent="0.3">
      <c r="A573" s="97"/>
      <c r="B573" s="78" t="s">
        <v>362</v>
      </c>
      <c r="C573" s="99"/>
      <c r="D573" s="99"/>
      <c r="E573" s="99"/>
      <c r="G573" t="str">
        <f t="shared" si="48"/>
        <v>[ # ] Germas</v>
      </c>
      <c r="H573" t="str">
        <f t="shared" si="49"/>
        <v>[ - ] Souvenir GERMAS</v>
      </c>
      <c r="I573" t="str">
        <f t="shared" si="50"/>
        <v>5.1.02.01.01.0035 Belanja Alat/Bahan untuk Kegiatan Kantor- Suvenir/Cendera Mata</v>
      </c>
      <c r="J573" t="str">
        <f t="shared" si="51"/>
        <v/>
      </c>
      <c r="K573" t="str">
        <f t="shared" si="52"/>
        <v/>
      </c>
      <c r="L573" t="str">
        <f t="shared" si="53"/>
        <v/>
      </c>
    </row>
    <row r="574" spans="1:12" ht="15.75" hidden="1" thickBot="1" x14ac:dyDescent="0.3">
      <c r="A574" s="70"/>
      <c r="B574" s="94" t="s">
        <v>190</v>
      </c>
      <c r="C574" s="94"/>
      <c r="D574" s="94"/>
      <c r="E574" s="94"/>
      <c r="G574" t="str">
        <f t="shared" si="48"/>
        <v>[ # ] Monev Kader Posyandu ILP</v>
      </c>
      <c r="H574" t="str">
        <f t="shared" si="49"/>
        <v>[ - ] Souvenir GERMAS</v>
      </c>
      <c r="I574" t="str">
        <f t="shared" si="50"/>
        <v>5.1.02.01.01.0035 Belanja Alat/Bahan untuk Kegiatan Kantor- Suvenir/Cendera Mata</v>
      </c>
      <c r="J574" t="str">
        <f t="shared" si="51"/>
        <v/>
      </c>
      <c r="K574" t="str">
        <f t="shared" si="52"/>
        <v/>
      </c>
      <c r="L574" t="str">
        <f t="shared" si="53"/>
        <v/>
      </c>
    </row>
    <row r="575" spans="1:12" ht="15.75" hidden="1" thickBot="1" x14ac:dyDescent="0.3">
      <c r="A575" s="70"/>
      <c r="B575" s="95" t="s">
        <v>364</v>
      </c>
      <c r="C575" s="95"/>
      <c r="D575" s="95"/>
      <c r="E575" s="95"/>
      <c r="G575" t="str">
        <f t="shared" si="48"/>
        <v>[ # ] Monev Kader Posyandu ILP</v>
      </c>
      <c r="H575" t="str">
        <f t="shared" si="49"/>
        <v>[ - ] Belanja Cetak MMT Monev Kader Posyandu ILP</v>
      </c>
      <c r="I575" t="str">
        <f t="shared" si="50"/>
        <v>5.1.02.01.01.0035 Belanja Alat/Bahan untuk Kegiatan Kantor- Suvenir/Cendera Mata</v>
      </c>
      <c r="J575" t="str">
        <f t="shared" si="51"/>
        <v/>
      </c>
      <c r="K575" t="str">
        <f t="shared" si="52"/>
        <v/>
      </c>
      <c r="L575" t="str">
        <f t="shared" si="53"/>
        <v/>
      </c>
    </row>
    <row r="576" spans="1:12" ht="25.5" hidden="1" customHeight="1" thickBot="1" x14ac:dyDescent="0.3">
      <c r="A576" s="70"/>
      <c r="B576" s="95" t="s">
        <v>133</v>
      </c>
      <c r="C576" s="95"/>
      <c r="D576" s="95"/>
      <c r="E576" s="95"/>
      <c r="G576" t="str">
        <f t="shared" si="48"/>
        <v>[ # ] Monev Kader Posyandu ILP</v>
      </c>
      <c r="H576" t="str">
        <f t="shared" si="49"/>
        <v>[ - ] Belanja Cetak MMT Monev Kader Posyandu ILP</v>
      </c>
      <c r="I576" t="str">
        <f t="shared" si="50"/>
        <v>5.1.02.01.01.0026 Belanja Alat/Bahan untuk Kegiatan Kantor- Bahan Cetak</v>
      </c>
      <c r="J576" t="str">
        <f t="shared" si="51"/>
        <v/>
      </c>
      <c r="K576" t="str">
        <f t="shared" si="52"/>
        <v/>
      </c>
      <c r="L576" t="str">
        <f t="shared" si="53"/>
        <v/>
      </c>
    </row>
    <row r="577" spans="1:12" ht="15.75" thickBot="1" x14ac:dyDescent="0.3">
      <c r="A577" s="96"/>
      <c r="B577" s="77" t="s">
        <v>134</v>
      </c>
      <c r="C577" s="98" t="s">
        <v>136</v>
      </c>
      <c r="D577" s="98" t="s">
        <v>137</v>
      </c>
      <c r="E577" s="98" t="s">
        <v>138</v>
      </c>
      <c r="G577" t="str">
        <f t="shared" si="48"/>
        <v>[ # ] Monev Kader Posyandu ILP</v>
      </c>
      <c r="H577" t="str">
        <f t="shared" si="49"/>
        <v>[ - ] Belanja Cetak MMT Monev Kader Posyandu ILP</v>
      </c>
      <c r="I577" t="str">
        <f t="shared" si="50"/>
        <v>5.1.02.01.01.0026 Belanja Alat/Bahan untuk Kegiatan Kantor- Bahan Cetak</v>
      </c>
      <c r="J577" t="str">
        <f t="shared" si="51"/>
        <v>1 Buah x 8 M2</v>
      </c>
      <c r="K577" t="str">
        <f t="shared" si="52"/>
        <v>Rp 30,800.00</v>
      </c>
      <c r="L577" t="str">
        <f t="shared" si="53"/>
        <v>Rp 246,400.00</v>
      </c>
    </row>
    <row r="578" spans="1:12" ht="15.75" hidden="1" thickBot="1" x14ac:dyDescent="0.3">
      <c r="A578" s="97"/>
      <c r="B578" s="78" t="s">
        <v>135</v>
      </c>
      <c r="C578" s="99"/>
      <c r="D578" s="99"/>
      <c r="E578" s="99"/>
      <c r="G578" t="str">
        <f t="shared" si="48"/>
        <v>[ # ] Monev Kader Posyandu ILP</v>
      </c>
      <c r="H578" t="str">
        <f t="shared" si="49"/>
        <v>[ - ] Belanja Cetak MMT Monev Kader Posyandu ILP</v>
      </c>
      <c r="I578" t="str">
        <f t="shared" si="50"/>
        <v>5.1.02.01.01.0026 Belanja Alat/Bahan untuk Kegiatan Kantor- Bahan Cetak</v>
      </c>
      <c r="J578" t="str">
        <f t="shared" si="51"/>
        <v/>
      </c>
      <c r="K578" t="str">
        <f t="shared" si="52"/>
        <v/>
      </c>
      <c r="L578" t="str">
        <f t="shared" si="53"/>
        <v/>
      </c>
    </row>
    <row r="579" spans="1:12" ht="15.75" hidden="1" thickBot="1" x14ac:dyDescent="0.3">
      <c r="A579" s="70"/>
      <c r="B579" s="94" t="s">
        <v>365</v>
      </c>
      <c r="C579" s="94"/>
      <c r="D579" s="94"/>
      <c r="E579" s="94"/>
      <c r="G579" t="str">
        <f t="shared" ref="G579:G642" si="54">IF(LEFT(B579,5)="[ # ]",B579,G578)</f>
        <v>[ # ] Monev Kader Posyandu ILP</v>
      </c>
      <c r="H579" t="str">
        <f t="shared" ref="H579:H642" si="55">IF(LEFT(B579,5)="[ - ]",B579,H578)</f>
        <v>[ - ] Belanja fotocopy Monev Kader Posyandu ILP</v>
      </c>
      <c r="I579" t="str">
        <f t="shared" ref="I579:I642" si="56">IF(LEFT(B579,1)="5",B579,I578)</f>
        <v>5.1.02.01.01.0026 Belanja Alat/Bahan untuk Kegiatan Kantor- Bahan Cetak</v>
      </c>
      <c r="J579" t="str">
        <f t="shared" ref="J579:J642" si="57">IF(ISBLANK(C579),"",C579)</f>
        <v/>
      </c>
      <c r="K579" t="str">
        <f t="shared" ref="K579:K642" si="58">IF(ISBLANK(D579),"",D579)</f>
        <v/>
      </c>
      <c r="L579" t="str">
        <f t="shared" ref="L579:L642" si="59">IF(ISBLANK(E579),"",E579)</f>
        <v/>
      </c>
    </row>
    <row r="580" spans="1:12" ht="25.5" hidden="1" customHeight="1" thickBot="1" x14ac:dyDescent="0.3">
      <c r="A580" s="70"/>
      <c r="B580" s="95" t="s">
        <v>133</v>
      </c>
      <c r="C580" s="95"/>
      <c r="D580" s="95"/>
      <c r="E580" s="95"/>
      <c r="G580" t="str">
        <f t="shared" si="54"/>
        <v>[ # ] Monev Kader Posyandu ILP</v>
      </c>
      <c r="H580" t="str">
        <f t="shared" si="55"/>
        <v>[ - ] Belanja fotocopy Monev Kader Posyandu ILP</v>
      </c>
      <c r="I580" t="str">
        <f t="shared" si="56"/>
        <v>5.1.02.01.01.0026 Belanja Alat/Bahan untuk Kegiatan Kantor- Bahan Cetak</v>
      </c>
      <c r="J580" t="str">
        <f t="shared" si="57"/>
        <v/>
      </c>
      <c r="K580" t="str">
        <f t="shared" si="58"/>
        <v/>
      </c>
      <c r="L580" t="str">
        <f t="shared" si="59"/>
        <v/>
      </c>
    </row>
    <row r="581" spans="1:12" ht="15.75" thickBot="1" x14ac:dyDescent="0.3">
      <c r="A581" s="96"/>
      <c r="B581" s="77" t="s">
        <v>159</v>
      </c>
      <c r="C581" s="98" t="s">
        <v>352</v>
      </c>
      <c r="D581" s="98" t="s">
        <v>162</v>
      </c>
      <c r="E581" s="98" t="s">
        <v>353</v>
      </c>
      <c r="G581" t="str">
        <f t="shared" si="54"/>
        <v>[ # ] Monev Kader Posyandu ILP</v>
      </c>
      <c r="H581" t="str">
        <f t="shared" si="55"/>
        <v>[ - ] Belanja fotocopy Monev Kader Posyandu ILP</v>
      </c>
      <c r="I581" t="str">
        <f t="shared" si="56"/>
        <v>5.1.02.01.01.0026 Belanja Alat/Bahan untuk Kegiatan Kantor- Bahan Cetak</v>
      </c>
      <c r="J581" t="str">
        <f t="shared" si="57"/>
        <v>1000 Lembar</v>
      </c>
      <c r="K581" t="str">
        <f t="shared" si="58"/>
        <v>Rp 300.00</v>
      </c>
      <c r="L581" t="str">
        <f t="shared" si="59"/>
        <v>Rp 300,000.00</v>
      </c>
    </row>
    <row r="582" spans="1:12" ht="15.75" hidden="1" thickBot="1" x14ac:dyDescent="0.3">
      <c r="A582" s="97"/>
      <c r="B582" s="78" t="s">
        <v>160</v>
      </c>
      <c r="C582" s="99"/>
      <c r="D582" s="99"/>
      <c r="E582" s="99"/>
      <c r="G582" t="str">
        <f t="shared" si="54"/>
        <v>[ # ] Monev Kader Posyandu ILP</v>
      </c>
      <c r="H582" t="str">
        <f t="shared" si="55"/>
        <v>[ - ] Belanja fotocopy Monev Kader Posyandu ILP</v>
      </c>
      <c r="I582" t="str">
        <f t="shared" si="56"/>
        <v>5.1.02.01.01.0026 Belanja Alat/Bahan untuk Kegiatan Kantor- Bahan Cetak</v>
      </c>
      <c r="J582" t="str">
        <f t="shared" si="57"/>
        <v/>
      </c>
      <c r="K582" t="str">
        <f t="shared" si="58"/>
        <v/>
      </c>
      <c r="L582" t="str">
        <f t="shared" si="59"/>
        <v/>
      </c>
    </row>
    <row r="583" spans="1:12" ht="15.75" hidden="1" thickBot="1" x14ac:dyDescent="0.3">
      <c r="A583" s="70"/>
      <c r="B583" s="94" t="s">
        <v>193</v>
      </c>
      <c r="C583" s="94"/>
      <c r="D583" s="94"/>
      <c r="E583" s="94"/>
      <c r="G583" t="str">
        <f t="shared" si="54"/>
        <v>[ # ] Monev Kampung KB</v>
      </c>
      <c r="H583" t="str">
        <f t="shared" si="55"/>
        <v>[ - ] Belanja fotocopy Monev Kader Posyandu ILP</v>
      </c>
      <c r="I583" t="str">
        <f t="shared" si="56"/>
        <v>5.1.02.01.01.0026 Belanja Alat/Bahan untuk Kegiatan Kantor- Bahan Cetak</v>
      </c>
      <c r="J583" t="str">
        <f t="shared" si="57"/>
        <v/>
      </c>
      <c r="K583" t="str">
        <f t="shared" si="58"/>
        <v/>
      </c>
      <c r="L583" t="str">
        <f t="shared" si="59"/>
        <v/>
      </c>
    </row>
    <row r="584" spans="1:12" ht="15.75" hidden="1" thickBot="1" x14ac:dyDescent="0.3">
      <c r="A584" s="70"/>
      <c r="B584" s="95" t="s">
        <v>366</v>
      </c>
      <c r="C584" s="95"/>
      <c r="D584" s="95"/>
      <c r="E584" s="95"/>
      <c r="G584" t="str">
        <f t="shared" si="54"/>
        <v>[ # ] Monev Kampung KB</v>
      </c>
      <c r="H584" t="str">
        <f t="shared" si="55"/>
        <v>[ - ] Belanja Cetak MMT Monev Kampung KB</v>
      </c>
      <c r="I584" t="str">
        <f t="shared" si="56"/>
        <v>5.1.02.01.01.0026 Belanja Alat/Bahan untuk Kegiatan Kantor- Bahan Cetak</v>
      </c>
      <c r="J584" t="str">
        <f t="shared" si="57"/>
        <v/>
      </c>
      <c r="K584" t="str">
        <f t="shared" si="58"/>
        <v/>
      </c>
      <c r="L584" t="str">
        <f t="shared" si="59"/>
        <v/>
      </c>
    </row>
    <row r="585" spans="1:12" ht="25.5" hidden="1" customHeight="1" thickBot="1" x14ac:dyDescent="0.3">
      <c r="A585" s="70"/>
      <c r="B585" s="95" t="s">
        <v>133</v>
      </c>
      <c r="C585" s="95"/>
      <c r="D585" s="95"/>
      <c r="E585" s="95"/>
      <c r="G585" t="str">
        <f t="shared" si="54"/>
        <v>[ # ] Monev Kampung KB</v>
      </c>
      <c r="H585" t="str">
        <f t="shared" si="55"/>
        <v>[ - ] Belanja Cetak MMT Monev Kampung KB</v>
      </c>
      <c r="I585" t="str">
        <f t="shared" si="56"/>
        <v>5.1.02.01.01.0026 Belanja Alat/Bahan untuk Kegiatan Kantor- Bahan Cetak</v>
      </c>
      <c r="J585" t="str">
        <f t="shared" si="57"/>
        <v/>
      </c>
      <c r="K585" t="str">
        <f t="shared" si="58"/>
        <v/>
      </c>
      <c r="L585" t="str">
        <f t="shared" si="59"/>
        <v/>
      </c>
    </row>
    <row r="586" spans="1:12" ht="15.75" thickBot="1" x14ac:dyDescent="0.3">
      <c r="A586" s="96"/>
      <c r="B586" s="77" t="s">
        <v>134</v>
      </c>
      <c r="C586" s="98" t="s">
        <v>136</v>
      </c>
      <c r="D586" s="98" t="s">
        <v>137</v>
      </c>
      <c r="E586" s="98" t="s">
        <v>138</v>
      </c>
      <c r="G586" t="str">
        <f t="shared" si="54"/>
        <v>[ # ] Monev Kampung KB</v>
      </c>
      <c r="H586" t="str">
        <f t="shared" si="55"/>
        <v>[ - ] Belanja Cetak MMT Monev Kampung KB</v>
      </c>
      <c r="I586" t="str">
        <f t="shared" si="56"/>
        <v>5.1.02.01.01.0026 Belanja Alat/Bahan untuk Kegiatan Kantor- Bahan Cetak</v>
      </c>
      <c r="J586" t="str">
        <f t="shared" si="57"/>
        <v>1 Buah x 8 M2</v>
      </c>
      <c r="K586" t="str">
        <f t="shared" si="58"/>
        <v>Rp 30,800.00</v>
      </c>
      <c r="L586" t="str">
        <f t="shared" si="59"/>
        <v>Rp 246,400.00</v>
      </c>
    </row>
    <row r="587" spans="1:12" ht="15.75" hidden="1" thickBot="1" x14ac:dyDescent="0.3">
      <c r="A587" s="97"/>
      <c r="B587" s="78" t="s">
        <v>135</v>
      </c>
      <c r="C587" s="99"/>
      <c r="D587" s="99"/>
      <c r="E587" s="99"/>
      <c r="G587" t="str">
        <f t="shared" si="54"/>
        <v>[ # ] Monev Kampung KB</v>
      </c>
      <c r="H587" t="str">
        <f t="shared" si="55"/>
        <v>[ - ] Belanja Cetak MMT Monev Kampung KB</v>
      </c>
      <c r="I587" t="str">
        <f t="shared" si="56"/>
        <v>5.1.02.01.01.0026 Belanja Alat/Bahan untuk Kegiatan Kantor- Bahan Cetak</v>
      </c>
      <c r="J587" t="str">
        <f t="shared" si="57"/>
        <v/>
      </c>
      <c r="K587" t="str">
        <f t="shared" si="58"/>
        <v/>
      </c>
      <c r="L587" t="str">
        <f t="shared" si="59"/>
        <v/>
      </c>
    </row>
    <row r="588" spans="1:12" ht="15.75" hidden="1" thickBot="1" x14ac:dyDescent="0.3">
      <c r="A588" s="70"/>
      <c r="B588" s="94" t="s">
        <v>367</v>
      </c>
      <c r="C588" s="94"/>
      <c r="D588" s="94"/>
      <c r="E588" s="94"/>
      <c r="G588" t="str">
        <f t="shared" si="54"/>
        <v>[ # ] Monev Kampung KB</v>
      </c>
      <c r="H588" t="str">
        <f t="shared" si="55"/>
        <v>[ - ] Belanja fotocopy Monev Kampung KB</v>
      </c>
      <c r="I588" t="str">
        <f t="shared" si="56"/>
        <v>5.1.02.01.01.0026 Belanja Alat/Bahan untuk Kegiatan Kantor- Bahan Cetak</v>
      </c>
      <c r="J588" t="str">
        <f t="shared" si="57"/>
        <v/>
      </c>
      <c r="K588" t="str">
        <f t="shared" si="58"/>
        <v/>
      </c>
      <c r="L588" t="str">
        <f t="shared" si="59"/>
        <v/>
      </c>
    </row>
    <row r="589" spans="1:12" ht="25.5" hidden="1" customHeight="1" thickBot="1" x14ac:dyDescent="0.3">
      <c r="A589" s="70"/>
      <c r="B589" s="95" t="s">
        <v>133</v>
      </c>
      <c r="C589" s="95"/>
      <c r="D589" s="95"/>
      <c r="E589" s="95"/>
      <c r="G589" t="str">
        <f t="shared" si="54"/>
        <v>[ # ] Monev Kampung KB</v>
      </c>
      <c r="H589" t="str">
        <f t="shared" si="55"/>
        <v>[ - ] Belanja fotocopy Monev Kampung KB</v>
      </c>
      <c r="I589" t="str">
        <f t="shared" si="56"/>
        <v>5.1.02.01.01.0026 Belanja Alat/Bahan untuk Kegiatan Kantor- Bahan Cetak</v>
      </c>
      <c r="J589" t="str">
        <f t="shared" si="57"/>
        <v/>
      </c>
      <c r="K589" t="str">
        <f t="shared" si="58"/>
        <v/>
      </c>
      <c r="L589" t="str">
        <f t="shared" si="59"/>
        <v/>
      </c>
    </row>
    <row r="590" spans="1:12" ht="15.75" thickBot="1" x14ac:dyDescent="0.3">
      <c r="A590" s="96"/>
      <c r="B590" s="77" t="s">
        <v>159</v>
      </c>
      <c r="C590" s="98" t="s">
        <v>368</v>
      </c>
      <c r="D590" s="98" t="s">
        <v>162</v>
      </c>
      <c r="E590" s="98" t="s">
        <v>369</v>
      </c>
      <c r="G590" t="str">
        <f t="shared" si="54"/>
        <v>[ # ] Monev Kampung KB</v>
      </c>
      <c r="H590" t="str">
        <f t="shared" si="55"/>
        <v>[ - ] Belanja fotocopy Monev Kampung KB</v>
      </c>
      <c r="I590" t="str">
        <f t="shared" si="56"/>
        <v>5.1.02.01.01.0026 Belanja Alat/Bahan untuk Kegiatan Kantor- Bahan Cetak</v>
      </c>
      <c r="J590" t="str">
        <f t="shared" si="57"/>
        <v>854.333 Lembar</v>
      </c>
      <c r="K590" t="str">
        <f t="shared" si="58"/>
        <v>Rp 300.00</v>
      </c>
      <c r="L590" t="str">
        <f t="shared" si="59"/>
        <v>Rp 256,300.00</v>
      </c>
    </row>
    <row r="591" spans="1:12" ht="15.75" hidden="1" thickBot="1" x14ac:dyDescent="0.3">
      <c r="A591" s="97"/>
      <c r="B591" s="78" t="s">
        <v>160</v>
      </c>
      <c r="C591" s="99"/>
      <c r="D591" s="99"/>
      <c r="E591" s="99"/>
      <c r="G591" t="str">
        <f t="shared" si="54"/>
        <v>[ # ] Monev Kampung KB</v>
      </c>
      <c r="H591" t="str">
        <f t="shared" si="55"/>
        <v>[ - ] Belanja fotocopy Monev Kampung KB</v>
      </c>
      <c r="I591" t="str">
        <f t="shared" si="56"/>
        <v>5.1.02.01.01.0026 Belanja Alat/Bahan untuk Kegiatan Kantor- Bahan Cetak</v>
      </c>
      <c r="J591" t="str">
        <f t="shared" si="57"/>
        <v/>
      </c>
      <c r="K591" t="str">
        <f t="shared" si="58"/>
        <v/>
      </c>
      <c r="L591" t="str">
        <f t="shared" si="59"/>
        <v/>
      </c>
    </row>
    <row r="592" spans="1:12" ht="15.75" hidden="1" thickBot="1" x14ac:dyDescent="0.3">
      <c r="A592" s="70"/>
      <c r="B592" s="94" t="s">
        <v>125</v>
      </c>
      <c r="C592" s="94"/>
      <c r="D592" s="94"/>
      <c r="E592" s="94"/>
      <c r="G592" t="str">
        <f t="shared" si="54"/>
        <v>[ # ] Gebyar UMKM</v>
      </c>
      <c r="H592" t="str">
        <f t="shared" si="55"/>
        <v>[ - ] Belanja fotocopy Monev Kampung KB</v>
      </c>
      <c r="I592" t="str">
        <f t="shared" si="56"/>
        <v>5.1.02.01.01.0026 Belanja Alat/Bahan untuk Kegiatan Kantor- Bahan Cetak</v>
      </c>
      <c r="J592" t="str">
        <f t="shared" si="57"/>
        <v/>
      </c>
      <c r="K592" t="str">
        <f t="shared" si="58"/>
        <v/>
      </c>
      <c r="L592" t="str">
        <f t="shared" si="59"/>
        <v/>
      </c>
    </row>
    <row r="593" spans="1:12" ht="15.75" hidden="1" thickBot="1" x14ac:dyDescent="0.3">
      <c r="A593" s="70"/>
      <c r="B593" s="95" t="s">
        <v>370</v>
      </c>
      <c r="C593" s="95"/>
      <c r="D593" s="95"/>
      <c r="E593" s="95"/>
      <c r="G593" t="str">
        <f t="shared" si="54"/>
        <v>[ # ] Gebyar UMKM</v>
      </c>
      <c r="H593" t="str">
        <f t="shared" si="55"/>
        <v>[ - ] Petugas Pengamanan</v>
      </c>
      <c r="I593" t="str">
        <f t="shared" si="56"/>
        <v>5.1.02.01.01.0026 Belanja Alat/Bahan untuk Kegiatan Kantor- Bahan Cetak</v>
      </c>
      <c r="J593" t="str">
        <f t="shared" si="57"/>
        <v/>
      </c>
      <c r="K593" t="str">
        <f t="shared" si="58"/>
        <v/>
      </c>
      <c r="L593" t="str">
        <f t="shared" si="59"/>
        <v/>
      </c>
    </row>
    <row r="594" spans="1:12" ht="15.75" hidden="1" thickBot="1" x14ac:dyDescent="0.3">
      <c r="A594" s="70"/>
      <c r="B594" s="95" t="s">
        <v>371</v>
      </c>
      <c r="C594" s="95"/>
      <c r="D594" s="95"/>
      <c r="E594" s="95"/>
      <c r="G594" t="str">
        <f t="shared" si="54"/>
        <v>[ # ] Gebyar UMKM</v>
      </c>
      <c r="H594" t="str">
        <f t="shared" si="55"/>
        <v>[ - ] Petugas Pengamanan</v>
      </c>
      <c r="I594" t="str">
        <f t="shared" si="56"/>
        <v>5.1.02.02.01.0031 Belanja Jasa Tenaga Keamanan</v>
      </c>
      <c r="J594" t="str">
        <f t="shared" si="57"/>
        <v/>
      </c>
      <c r="K594" t="str">
        <f t="shared" si="58"/>
        <v/>
      </c>
      <c r="L594" t="str">
        <f t="shared" si="59"/>
        <v/>
      </c>
    </row>
    <row r="595" spans="1:12" ht="15.75" thickBot="1" x14ac:dyDescent="0.3">
      <c r="A595" s="96"/>
      <c r="B595" s="77" t="s">
        <v>372</v>
      </c>
      <c r="C595" s="98" t="s">
        <v>374</v>
      </c>
      <c r="D595" s="98" t="s">
        <v>375</v>
      </c>
      <c r="E595" s="98" t="s">
        <v>376</v>
      </c>
      <c r="G595" t="str">
        <f t="shared" si="54"/>
        <v>[ # ] Gebyar UMKM</v>
      </c>
      <c r="H595" t="str">
        <f t="shared" si="55"/>
        <v>[ - ] Petugas Pengamanan</v>
      </c>
      <c r="I595" t="str">
        <f t="shared" si="56"/>
        <v>5.1.02.02.01.0031 Belanja Jasa Tenaga Keamanan</v>
      </c>
      <c r="J595" t="str">
        <f t="shared" si="57"/>
        <v>3 Orang x 2 Hari</v>
      </c>
      <c r="K595" t="str">
        <f t="shared" si="58"/>
        <v>Rp 100,000.00</v>
      </c>
      <c r="L595" t="str">
        <f t="shared" si="59"/>
        <v>Rp 600,000.00</v>
      </c>
    </row>
    <row r="596" spans="1:12" ht="15.75" hidden="1" thickBot="1" x14ac:dyDescent="0.3">
      <c r="A596" s="97"/>
      <c r="B596" s="78" t="s">
        <v>373</v>
      </c>
      <c r="C596" s="99"/>
      <c r="D596" s="99"/>
      <c r="E596" s="99"/>
      <c r="G596" t="str">
        <f t="shared" si="54"/>
        <v>[ # ] Gebyar UMKM</v>
      </c>
      <c r="H596" t="str">
        <f t="shared" si="55"/>
        <v>[ - ] Petugas Pengamanan</v>
      </c>
      <c r="I596" t="str">
        <f t="shared" si="56"/>
        <v>5.1.02.02.01.0031 Belanja Jasa Tenaga Keamanan</v>
      </c>
      <c r="J596" t="str">
        <f t="shared" si="57"/>
        <v/>
      </c>
      <c r="K596" t="str">
        <f t="shared" si="58"/>
        <v/>
      </c>
      <c r="L596" t="str">
        <f t="shared" si="59"/>
        <v/>
      </c>
    </row>
    <row r="597" spans="1:12" ht="15.75" hidden="1" thickBot="1" x14ac:dyDescent="0.3">
      <c r="A597" s="70"/>
      <c r="B597" s="94" t="s">
        <v>128</v>
      </c>
      <c r="C597" s="94"/>
      <c r="D597" s="94"/>
      <c r="E597" s="94"/>
      <c r="G597" t="str">
        <f t="shared" si="54"/>
        <v>[ # ] Pelatihan Kelompok Sadar Wisata</v>
      </c>
      <c r="H597" t="str">
        <f t="shared" si="55"/>
        <v>[ - ] Petugas Pengamanan</v>
      </c>
      <c r="I597" t="str">
        <f t="shared" si="56"/>
        <v>5.1.02.02.01.0031 Belanja Jasa Tenaga Keamanan</v>
      </c>
      <c r="J597" t="str">
        <f t="shared" si="57"/>
        <v/>
      </c>
      <c r="K597" t="str">
        <f t="shared" si="58"/>
        <v/>
      </c>
      <c r="L597" t="str">
        <f t="shared" si="59"/>
        <v/>
      </c>
    </row>
    <row r="598" spans="1:12" ht="15.75" hidden="1" thickBot="1" x14ac:dyDescent="0.3">
      <c r="A598" s="70"/>
      <c r="B598" s="95" t="s">
        <v>377</v>
      </c>
      <c r="C598" s="95"/>
      <c r="D598" s="95"/>
      <c r="E598" s="95"/>
      <c r="G598" t="str">
        <f t="shared" si="54"/>
        <v>[ # ] Pelatihan Kelompok Sadar Wisata</v>
      </c>
      <c r="H598" t="str">
        <f t="shared" si="55"/>
        <v>[ - ] Belanja ATK Pelatihan Pokdarwis</v>
      </c>
      <c r="I598" t="str">
        <f t="shared" si="56"/>
        <v>5.1.02.02.01.0031 Belanja Jasa Tenaga Keamanan</v>
      </c>
      <c r="J598" t="str">
        <f t="shared" si="57"/>
        <v/>
      </c>
      <c r="K598" t="str">
        <f t="shared" si="58"/>
        <v/>
      </c>
      <c r="L598" t="str">
        <f t="shared" si="59"/>
        <v/>
      </c>
    </row>
    <row r="599" spans="1:12" ht="25.5" hidden="1" customHeight="1" thickBot="1" x14ac:dyDescent="0.3">
      <c r="A599" s="70"/>
      <c r="B599" s="95" t="s">
        <v>140</v>
      </c>
      <c r="C599" s="95"/>
      <c r="D599" s="95"/>
      <c r="E599" s="95"/>
      <c r="G599" t="str">
        <f t="shared" si="54"/>
        <v>[ # ] Pelatihan Kelompok Sadar Wisata</v>
      </c>
      <c r="H599" t="str">
        <f t="shared" si="55"/>
        <v>[ - ] Belanja ATK Pelatihan Pokdarwis</v>
      </c>
      <c r="I599" t="str">
        <f t="shared" si="56"/>
        <v>5.1.02.01.01.0024 Belanja Alat/Bahan untuk Kegiatan Kantor-Alat Tulis Kantor</v>
      </c>
      <c r="J599" t="str">
        <f t="shared" si="57"/>
        <v/>
      </c>
      <c r="K599" t="str">
        <f t="shared" si="58"/>
        <v/>
      </c>
      <c r="L599" t="str">
        <f t="shared" si="59"/>
        <v/>
      </c>
    </row>
    <row r="600" spans="1:12" ht="15.75" thickBot="1" x14ac:dyDescent="0.3">
      <c r="A600" s="96"/>
      <c r="B600" s="77" t="s">
        <v>141</v>
      </c>
      <c r="C600" s="98" t="s">
        <v>378</v>
      </c>
      <c r="D600" s="98" t="s">
        <v>144</v>
      </c>
      <c r="E600" s="98" t="s">
        <v>379</v>
      </c>
      <c r="G600" t="str">
        <f t="shared" si="54"/>
        <v>[ # ] Pelatihan Kelompok Sadar Wisata</v>
      </c>
      <c r="H600" t="str">
        <f t="shared" si="55"/>
        <v>[ - ] Belanja ATK Pelatihan Pokdarwis</v>
      </c>
      <c r="I600" t="str">
        <f t="shared" si="56"/>
        <v>5.1.02.01.01.0024 Belanja Alat/Bahan untuk Kegiatan Kantor-Alat Tulis Kantor</v>
      </c>
      <c r="J600" t="str">
        <f t="shared" si="57"/>
        <v>80 Buah</v>
      </c>
      <c r="K600" t="str">
        <f t="shared" si="58"/>
        <v>Rp 2,400.00</v>
      </c>
      <c r="L600" t="str">
        <f t="shared" si="59"/>
        <v>Rp 192,000.00</v>
      </c>
    </row>
    <row r="601" spans="1:12" ht="15.75" hidden="1" thickBot="1" x14ac:dyDescent="0.3">
      <c r="A601" s="97"/>
      <c r="B601" s="78" t="s">
        <v>142</v>
      </c>
      <c r="C601" s="99"/>
      <c r="D601" s="99"/>
      <c r="E601" s="99"/>
      <c r="G601" t="str">
        <f t="shared" si="54"/>
        <v>[ # ] Pelatihan Kelompok Sadar Wisata</v>
      </c>
      <c r="H601" t="str">
        <f t="shared" si="55"/>
        <v>[ - ] Belanja ATK Pelatihan Pokdarwis</v>
      </c>
      <c r="I601" t="str">
        <f t="shared" si="56"/>
        <v>5.1.02.01.01.0024 Belanja Alat/Bahan untuk Kegiatan Kantor-Alat Tulis Kantor</v>
      </c>
      <c r="J601" t="str">
        <f t="shared" si="57"/>
        <v/>
      </c>
      <c r="K601" t="str">
        <f t="shared" si="58"/>
        <v/>
      </c>
      <c r="L601" t="str">
        <f t="shared" si="59"/>
        <v/>
      </c>
    </row>
    <row r="602" spans="1:12" ht="15.75" thickBot="1" x14ac:dyDescent="0.3">
      <c r="A602" s="96"/>
      <c r="B602" s="77" t="s">
        <v>146</v>
      </c>
      <c r="C602" s="98" t="s">
        <v>378</v>
      </c>
      <c r="D602" s="98" t="s">
        <v>148</v>
      </c>
      <c r="E602" s="98" t="s">
        <v>380</v>
      </c>
      <c r="G602" t="str">
        <f t="shared" si="54"/>
        <v>[ # ] Pelatihan Kelompok Sadar Wisata</v>
      </c>
      <c r="H602" t="str">
        <f t="shared" si="55"/>
        <v>[ - ] Belanja ATK Pelatihan Pokdarwis</v>
      </c>
      <c r="I602" t="str">
        <f t="shared" si="56"/>
        <v>5.1.02.01.01.0024 Belanja Alat/Bahan untuk Kegiatan Kantor-Alat Tulis Kantor</v>
      </c>
      <c r="J602" t="str">
        <f t="shared" si="57"/>
        <v>80 Buah</v>
      </c>
      <c r="K602" t="str">
        <f t="shared" si="58"/>
        <v>Rp 6,300.00</v>
      </c>
      <c r="L602" t="str">
        <f t="shared" si="59"/>
        <v>Rp 504,000.00</v>
      </c>
    </row>
    <row r="603" spans="1:12" ht="15.75" hidden="1" thickBot="1" x14ac:dyDescent="0.3">
      <c r="A603" s="97"/>
      <c r="B603" s="78" t="s">
        <v>147</v>
      </c>
      <c r="C603" s="99"/>
      <c r="D603" s="99"/>
      <c r="E603" s="99"/>
      <c r="G603" t="str">
        <f t="shared" si="54"/>
        <v>[ # ] Pelatihan Kelompok Sadar Wisata</v>
      </c>
      <c r="H603" t="str">
        <f t="shared" si="55"/>
        <v>[ - ] Belanja ATK Pelatihan Pokdarwis</v>
      </c>
      <c r="I603" t="str">
        <f t="shared" si="56"/>
        <v>5.1.02.01.01.0024 Belanja Alat/Bahan untuk Kegiatan Kantor-Alat Tulis Kantor</v>
      </c>
      <c r="J603" t="str">
        <f t="shared" si="57"/>
        <v/>
      </c>
      <c r="K603" t="str">
        <f t="shared" si="58"/>
        <v/>
      </c>
      <c r="L603" t="str">
        <f t="shared" si="59"/>
        <v/>
      </c>
    </row>
    <row r="604" spans="1:12" ht="15.75" thickBot="1" x14ac:dyDescent="0.3">
      <c r="A604" s="96"/>
      <c r="B604" s="77" t="s">
        <v>150</v>
      </c>
      <c r="C604" s="98" t="s">
        <v>378</v>
      </c>
      <c r="D604" s="98" t="s">
        <v>152</v>
      </c>
      <c r="E604" s="98" t="s">
        <v>381</v>
      </c>
      <c r="G604" t="str">
        <f t="shared" si="54"/>
        <v>[ # ] Pelatihan Kelompok Sadar Wisata</v>
      </c>
      <c r="H604" t="str">
        <f t="shared" si="55"/>
        <v>[ - ] Belanja ATK Pelatihan Pokdarwis</v>
      </c>
      <c r="I604" t="str">
        <f t="shared" si="56"/>
        <v>5.1.02.01.01.0024 Belanja Alat/Bahan untuk Kegiatan Kantor-Alat Tulis Kantor</v>
      </c>
      <c r="J604" t="str">
        <f t="shared" si="57"/>
        <v>80 Buah</v>
      </c>
      <c r="K604" t="str">
        <f t="shared" si="58"/>
        <v>Rp 8,400.00</v>
      </c>
      <c r="L604" t="str">
        <f t="shared" si="59"/>
        <v>Rp 672,000.00</v>
      </c>
    </row>
    <row r="605" spans="1:12" ht="15.75" hidden="1" thickBot="1" x14ac:dyDescent="0.3">
      <c r="A605" s="97"/>
      <c r="B605" s="78" t="s">
        <v>151</v>
      </c>
      <c r="C605" s="99"/>
      <c r="D605" s="99"/>
      <c r="E605" s="99"/>
      <c r="G605" t="str">
        <f t="shared" si="54"/>
        <v>[ # ] Pelatihan Kelompok Sadar Wisata</v>
      </c>
      <c r="H605" t="str">
        <f t="shared" si="55"/>
        <v>[ - ] Belanja ATK Pelatihan Pokdarwis</v>
      </c>
      <c r="I605" t="str">
        <f t="shared" si="56"/>
        <v>5.1.02.01.01.0024 Belanja Alat/Bahan untuk Kegiatan Kantor-Alat Tulis Kantor</v>
      </c>
      <c r="J605" t="str">
        <f t="shared" si="57"/>
        <v/>
      </c>
      <c r="K605" t="str">
        <f t="shared" si="58"/>
        <v/>
      </c>
      <c r="L605" t="str">
        <f t="shared" si="59"/>
        <v/>
      </c>
    </row>
    <row r="606" spans="1:12" ht="15.75" thickBot="1" x14ac:dyDescent="0.3">
      <c r="A606" s="96"/>
      <c r="B606" s="77" t="s">
        <v>154</v>
      </c>
      <c r="C606" s="98" t="s">
        <v>156</v>
      </c>
      <c r="D606" s="98" t="s">
        <v>157</v>
      </c>
      <c r="E606" s="98" t="s">
        <v>157</v>
      </c>
      <c r="G606" t="str">
        <f t="shared" si="54"/>
        <v>[ # ] Pelatihan Kelompok Sadar Wisata</v>
      </c>
      <c r="H606" t="str">
        <f t="shared" si="55"/>
        <v>[ - ] Belanja ATK Pelatihan Pokdarwis</v>
      </c>
      <c r="I606" t="str">
        <f t="shared" si="56"/>
        <v>5.1.02.01.01.0024 Belanja Alat/Bahan untuk Kegiatan Kantor-Alat Tulis Kantor</v>
      </c>
      <c r="J606" t="str">
        <f t="shared" si="57"/>
        <v>1 Dos</v>
      </c>
      <c r="K606" t="str">
        <f t="shared" si="58"/>
        <v>Rp 16,900.00</v>
      </c>
      <c r="L606" t="str">
        <f t="shared" si="59"/>
        <v>Rp 16,900.00</v>
      </c>
    </row>
    <row r="607" spans="1:12" ht="15.75" hidden="1" thickBot="1" x14ac:dyDescent="0.3">
      <c r="A607" s="97"/>
      <c r="B607" s="78" t="s">
        <v>155</v>
      </c>
      <c r="C607" s="99"/>
      <c r="D607" s="99"/>
      <c r="E607" s="99"/>
      <c r="G607" t="str">
        <f t="shared" si="54"/>
        <v>[ # ] Pelatihan Kelompok Sadar Wisata</v>
      </c>
      <c r="H607" t="str">
        <f t="shared" si="55"/>
        <v>[ - ] Belanja ATK Pelatihan Pokdarwis</v>
      </c>
      <c r="I607" t="str">
        <f t="shared" si="56"/>
        <v>5.1.02.01.01.0024 Belanja Alat/Bahan untuk Kegiatan Kantor-Alat Tulis Kantor</v>
      </c>
      <c r="J607" t="str">
        <f t="shared" si="57"/>
        <v/>
      </c>
      <c r="K607" t="str">
        <f t="shared" si="58"/>
        <v/>
      </c>
      <c r="L607" t="str">
        <f t="shared" si="59"/>
        <v/>
      </c>
    </row>
    <row r="608" spans="1:12" ht="15.75" hidden="1" thickBot="1" x14ac:dyDescent="0.3">
      <c r="A608" s="70"/>
      <c r="B608" s="94" t="s">
        <v>382</v>
      </c>
      <c r="C608" s="94"/>
      <c r="D608" s="94"/>
      <c r="E608" s="94"/>
      <c r="G608" t="str">
        <f t="shared" si="54"/>
        <v>[ # ] Pelatihan Kelompok Sadar Wisata</v>
      </c>
      <c r="H608" t="str">
        <f t="shared" si="55"/>
        <v>[ - ] Belanja Sewa Kendaraan Pelatihan Pokdarwis</v>
      </c>
      <c r="I608" t="str">
        <f t="shared" si="56"/>
        <v>5.1.02.01.01.0024 Belanja Alat/Bahan untuk Kegiatan Kantor-Alat Tulis Kantor</v>
      </c>
      <c r="J608" t="str">
        <f t="shared" si="57"/>
        <v/>
      </c>
      <c r="K608" t="str">
        <f t="shared" si="58"/>
        <v/>
      </c>
      <c r="L608" t="str">
        <f t="shared" si="59"/>
        <v/>
      </c>
    </row>
    <row r="609" spans="1:12" ht="25.5" hidden="1" customHeight="1" thickBot="1" x14ac:dyDescent="0.3">
      <c r="A609" s="70"/>
      <c r="B609" s="95" t="s">
        <v>383</v>
      </c>
      <c r="C609" s="95"/>
      <c r="D609" s="95"/>
      <c r="E609" s="95"/>
      <c r="G609" t="str">
        <f t="shared" si="54"/>
        <v>[ # ] Pelatihan Kelompok Sadar Wisata</v>
      </c>
      <c r="H609" t="str">
        <f t="shared" si="55"/>
        <v>[ - ] Belanja Sewa Kendaraan Pelatihan Pokdarwis</v>
      </c>
      <c r="I609" t="str">
        <f t="shared" si="56"/>
        <v>5.1.02.02.04.0036 Belanja Sewa Kendaraan Bermotor Penumpang</v>
      </c>
      <c r="J609" t="str">
        <f t="shared" si="57"/>
        <v/>
      </c>
      <c r="K609" t="str">
        <f t="shared" si="58"/>
        <v/>
      </c>
      <c r="L609" t="str">
        <f t="shared" si="59"/>
        <v/>
      </c>
    </row>
    <row r="610" spans="1:12" ht="15.75" thickBot="1" x14ac:dyDescent="0.3">
      <c r="A610" s="96"/>
      <c r="B610" s="77" t="s">
        <v>384</v>
      </c>
      <c r="C610" s="98" t="s">
        <v>386</v>
      </c>
      <c r="D610" s="98" t="s">
        <v>387</v>
      </c>
      <c r="E610" s="98" t="s">
        <v>388</v>
      </c>
      <c r="G610" t="str">
        <f t="shared" si="54"/>
        <v>[ # ] Pelatihan Kelompok Sadar Wisata</v>
      </c>
      <c r="H610" t="str">
        <f t="shared" si="55"/>
        <v>[ - ] Belanja Sewa Kendaraan Pelatihan Pokdarwis</v>
      </c>
      <c r="I610" t="str">
        <f t="shared" si="56"/>
        <v>5.1.02.02.04.0036 Belanja Sewa Kendaraan Bermotor Penumpang</v>
      </c>
      <c r="J610" t="str">
        <f t="shared" si="57"/>
        <v>3 Unit</v>
      </c>
      <c r="K610" t="str">
        <f t="shared" si="58"/>
        <v>Rp 3,000,000.00</v>
      </c>
      <c r="L610" t="str">
        <f t="shared" si="59"/>
        <v>Rp 9,000,000.00</v>
      </c>
    </row>
    <row r="611" spans="1:12" ht="15.75" hidden="1" thickBot="1" x14ac:dyDescent="0.3">
      <c r="A611" s="97"/>
      <c r="B611" s="78" t="s">
        <v>385</v>
      </c>
      <c r="C611" s="99"/>
      <c r="D611" s="99"/>
      <c r="E611" s="99"/>
      <c r="G611" t="str">
        <f t="shared" si="54"/>
        <v>[ # ] Pelatihan Kelompok Sadar Wisata</v>
      </c>
      <c r="H611" t="str">
        <f t="shared" si="55"/>
        <v>[ - ] Belanja Sewa Kendaraan Pelatihan Pokdarwis</v>
      </c>
      <c r="I611" t="str">
        <f t="shared" si="56"/>
        <v>5.1.02.02.04.0036 Belanja Sewa Kendaraan Bermotor Penumpang</v>
      </c>
      <c r="J611" t="str">
        <f t="shared" si="57"/>
        <v/>
      </c>
      <c r="K611" t="str">
        <f t="shared" si="58"/>
        <v/>
      </c>
      <c r="L611" t="str">
        <f t="shared" si="59"/>
        <v/>
      </c>
    </row>
    <row r="612" spans="1:12" ht="15.75" hidden="1" thickBot="1" x14ac:dyDescent="0.3">
      <c r="A612" s="70"/>
      <c r="B612" s="94" t="s">
        <v>129</v>
      </c>
      <c r="C612" s="94"/>
      <c r="D612" s="94"/>
      <c r="E612" s="94"/>
      <c r="G612" t="str">
        <f t="shared" si="54"/>
        <v>[ # ] Peningkatan Kompetensi Kader PKK</v>
      </c>
      <c r="H612" t="str">
        <f t="shared" si="55"/>
        <v>[ - ] Belanja Sewa Kendaraan Pelatihan Pokdarwis</v>
      </c>
      <c r="I612" t="str">
        <f t="shared" si="56"/>
        <v>5.1.02.02.04.0036 Belanja Sewa Kendaraan Bermotor Penumpang</v>
      </c>
      <c r="J612" t="str">
        <f t="shared" si="57"/>
        <v/>
      </c>
      <c r="K612" t="str">
        <f t="shared" si="58"/>
        <v/>
      </c>
      <c r="L612" t="str">
        <f t="shared" si="59"/>
        <v/>
      </c>
    </row>
    <row r="613" spans="1:12" ht="25.5" hidden="1" customHeight="1" thickBot="1" x14ac:dyDescent="0.3">
      <c r="A613" s="70"/>
      <c r="B613" s="95" t="s">
        <v>389</v>
      </c>
      <c r="C613" s="95"/>
      <c r="D613" s="95"/>
      <c r="E613" s="95"/>
      <c r="G613" t="str">
        <f t="shared" si="54"/>
        <v>[ # ] Peningkatan Kompetensi Kader PKK</v>
      </c>
      <c r="H613" t="str">
        <f t="shared" si="55"/>
        <v>[ - ] Belanja Sewa Kendaraan Peningkatan Kompetensi Kader PKK</v>
      </c>
      <c r="I613" t="str">
        <f t="shared" si="56"/>
        <v>5.1.02.02.04.0036 Belanja Sewa Kendaraan Bermotor Penumpang</v>
      </c>
      <c r="J613" t="str">
        <f t="shared" si="57"/>
        <v/>
      </c>
      <c r="K613" t="str">
        <f t="shared" si="58"/>
        <v/>
      </c>
      <c r="L613" t="str">
        <f t="shared" si="59"/>
        <v/>
      </c>
    </row>
    <row r="614" spans="1:12" ht="25.5" hidden="1" customHeight="1" thickBot="1" x14ac:dyDescent="0.3">
      <c r="A614" s="70"/>
      <c r="B614" s="95" t="s">
        <v>383</v>
      </c>
      <c r="C614" s="95"/>
      <c r="D614" s="95"/>
      <c r="E614" s="95"/>
      <c r="G614" t="str">
        <f t="shared" si="54"/>
        <v>[ # ] Peningkatan Kompetensi Kader PKK</v>
      </c>
      <c r="H614" t="str">
        <f t="shared" si="55"/>
        <v>[ - ] Belanja Sewa Kendaraan Peningkatan Kompetensi Kader PKK</v>
      </c>
      <c r="I614" t="str">
        <f t="shared" si="56"/>
        <v>5.1.02.02.04.0036 Belanja Sewa Kendaraan Bermotor Penumpang</v>
      </c>
      <c r="J614" t="str">
        <f t="shared" si="57"/>
        <v/>
      </c>
      <c r="K614" t="str">
        <f t="shared" si="58"/>
        <v/>
      </c>
      <c r="L614" t="str">
        <f t="shared" si="59"/>
        <v/>
      </c>
    </row>
    <row r="615" spans="1:12" ht="15.75" thickBot="1" x14ac:dyDescent="0.3">
      <c r="A615" s="96"/>
      <c r="B615" s="77" t="s">
        <v>384</v>
      </c>
      <c r="C615" s="98" t="s">
        <v>300</v>
      </c>
      <c r="D615" s="98" t="s">
        <v>391</v>
      </c>
      <c r="E615" s="98" t="s">
        <v>96</v>
      </c>
      <c r="G615" t="str">
        <f t="shared" si="54"/>
        <v>[ # ] Peningkatan Kompetensi Kader PKK</v>
      </c>
      <c r="H615" t="str">
        <f t="shared" si="55"/>
        <v>[ - ] Belanja Sewa Kendaraan Peningkatan Kompetensi Kader PKK</v>
      </c>
      <c r="I615" t="str">
        <f t="shared" si="56"/>
        <v>5.1.02.02.04.0036 Belanja Sewa Kendaraan Bermotor Penumpang</v>
      </c>
      <c r="J615" t="str">
        <f t="shared" si="57"/>
        <v>0 Unit</v>
      </c>
      <c r="K615" t="str">
        <f t="shared" si="58"/>
        <v>Rp 4,600,000.00</v>
      </c>
      <c r="L615" t="str">
        <f t="shared" si="59"/>
        <v>Rp 0.00</v>
      </c>
    </row>
    <row r="616" spans="1:12" ht="15.75" hidden="1" thickBot="1" x14ac:dyDescent="0.3">
      <c r="A616" s="97"/>
      <c r="B616" s="78" t="s">
        <v>390</v>
      </c>
      <c r="C616" s="99"/>
      <c r="D616" s="99"/>
      <c r="E616" s="99"/>
      <c r="G616" t="str">
        <f t="shared" si="54"/>
        <v>[ # ] Peningkatan Kompetensi Kader PKK</v>
      </c>
      <c r="H616" t="str">
        <f t="shared" si="55"/>
        <v>[ - ] Belanja Sewa Kendaraan Peningkatan Kompetensi Kader PKK</v>
      </c>
      <c r="I616" t="str">
        <f t="shared" si="56"/>
        <v>5.1.02.02.04.0036 Belanja Sewa Kendaraan Bermotor Penumpang</v>
      </c>
      <c r="J616" t="str">
        <f t="shared" si="57"/>
        <v/>
      </c>
      <c r="K616" t="str">
        <f t="shared" si="58"/>
        <v/>
      </c>
      <c r="L616" t="str">
        <f t="shared" si="59"/>
        <v/>
      </c>
    </row>
    <row r="617" spans="1:12" ht="15.75" hidden="1" thickBot="1" x14ac:dyDescent="0.3">
      <c r="A617" s="70"/>
      <c r="B617" s="94" t="s">
        <v>392</v>
      </c>
      <c r="C617" s="94"/>
      <c r="D617" s="94"/>
      <c r="E617" s="94"/>
      <c r="G617" t="str">
        <f t="shared" si="54"/>
        <v>[ # ] Peningkatan Kompetensi Kader PKK</v>
      </c>
      <c r="H617" t="str">
        <f t="shared" si="55"/>
        <v>[ - ] Belanja ATK Peningkatan Kompetensi Kader PKK</v>
      </c>
      <c r="I617" t="str">
        <f t="shared" si="56"/>
        <v>5.1.02.02.04.0036 Belanja Sewa Kendaraan Bermotor Penumpang</v>
      </c>
      <c r="J617" t="str">
        <f t="shared" si="57"/>
        <v/>
      </c>
      <c r="K617" t="str">
        <f t="shared" si="58"/>
        <v/>
      </c>
      <c r="L617" t="str">
        <f t="shared" si="59"/>
        <v/>
      </c>
    </row>
    <row r="618" spans="1:12" ht="25.5" hidden="1" customHeight="1" thickBot="1" x14ac:dyDescent="0.3">
      <c r="A618" s="70"/>
      <c r="B618" s="95" t="s">
        <v>140</v>
      </c>
      <c r="C618" s="95"/>
      <c r="D618" s="95"/>
      <c r="E618" s="95"/>
      <c r="G618" t="str">
        <f t="shared" si="54"/>
        <v>[ # ] Peningkatan Kompetensi Kader PKK</v>
      </c>
      <c r="H618" t="str">
        <f t="shared" si="55"/>
        <v>[ - ] Belanja ATK Peningkatan Kompetensi Kader PKK</v>
      </c>
      <c r="I618" t="str">
        <f t="shared" si="56"/>
        <v>5.1.02.01.01.0024 Belanja Alat/Bahan untuk Kegiatan Kantor-Alat Tulis Kantor</v>
      </c>
      <c r="J618" t="str">
        <f t="shared" si="57"/>
        <v/>
      </c>
      <c r="K618" t="str">
        <f t="shared" si="58"/>
        <v/>
      </c>
      <c r="L618" t="str">
        <f t="shared" si="59"/>
        <v/>
      </c>
    </row>
    <row r="619" spans="1:12" ht="15.75" thickBot="1" x14ac:dyDescent="0.3">
      <c r="A619" s="96"/>
      <c r="B619" s="77" t="s">
        <v>141</v>
      </c>
      <c r="C619" s="98" t="s">
        <v>233</v>
      </c>
      <c r="D619" s="98" t="s">
        <v>144</v>
      </c>
      <c r="E619" s="98" t="s">
        <v>119</v>
      </c>
      <c r="G619" t="str">
        <f t="shared" si="54"/>
        <v>[ # ] Peningkatan Kompetensi Kader PKK</v>
      </c>
      <c r="H619" t="str">
        <f t="shared" si="55"/>
        <v>[ - ] Belanja ATK Peningkatan Kompetensi Kader PKK</v>
      </c>
      <c r="I619" t="str">
        <f t="shared" si="56"/>
        <v>5.1.02.01.01.0024 Belanja Alat/Bahan untuk Kegiatan Kantor-Alat Tulis Kantor</v>
      </c>
      <c r="J619" t="str">
        <f t="shared" si="57"/>
        <v>35 Buah</v>
      </c>
      <c r="K619" t="str">
        <f t="shared" si="58"/>
        <v>Rp 2,400.00</v>
      </c>
      <c r="L619" t="str">
        <f t="shared" si="59"/>
        <v>Rp 84,000.00</v>
      </c>
    </row>
    <row r="620" spans="1:12" ht="15.75" hidden="1" thickBot="1" x14ac:dyDescent="0.3">
      <c r="A620" s="97"/>
      <c r="B620" s="78" t="s">
        <v>142</v>
      </c>
      <c r="C620" s="99"/>
      <c r="D620" s="99"/>
      <c r="E620" s="99"/>
      <c r="G620" t="str">
        <f t="shared" si="54"/>
        <v>[ # ] Peningkatan Kompetensi Kader PKK</v>
      </c>
      <c r="H620" t="str">
        <f t="shared" si="55"/>
        <v>[ - ] Belanja ATK Peningkatan Kompetensi Kader PKK</v>
      </c>
      <c r="I620" t="str">
        <f t="shared" si="56"/>
        <v>5.1.02.01.01.0024 Belanja Alat/Bahan untuk Kegiatan Kantor-Alat Tulis Kantor</v>
      </c>
      <c r="J620" t="str">
        <f t="shared" si="57"/>
        <v/>
      </c>
      <c r="K620" t="str">
        <f t="shared" si="58"/>
        <v/>
      </c>
      <c r="L620" t="str">
        <f t="shared" si="59"/>
        <v/>
      </c>
    </row>
    <row r="621" spans="1:12" ht="15.75" thickBot="1" x14ac:dyDescent="0.3">
      <c r="A621" s="96"/>
      <c r="B621" s="77" t="s">
        <v>146</v>
      </c>
      <c r="C621" s="98" t="s">
        <v>233</v>
      </c>
      <c r="D621" s="98" t="s">
        <v>148</v>
      </c>
      <c r="E621" s="98" t="s">
        <v>234</v>
      </c>
      <c r="G621" t="str">
        <f t="shared" si="54"/>
        <v>[ # ] Peningkatan Kompetensi Kader PKK</v>
      </c>
      <c r="H621" t="str">
        <f t="shared" si="55"/>
        <v>[ - ] Belanja ATK Peningkatan Kompetensi Kader PKK</v>
      </c>
      <c r="I621" t="str">
        <f t="shared" si="56"/>
        <v>5.1.02.01.01.0024 Belanja Alat/Bahan untuk Kegiatan Kantor-Alat Tulis Kantor</v>
      </c>
      <c r="J621" t="str">
        <f t="shared" si="57"/>
        <v>35 Buah</v>
      </c>
      <c r="K621" t="str">
        <f t="shared" si="58"/>
        <v>Rp 6,300.00</v>
      </c>
      <c r="L621" t="str">
        <f t="shared" si="59"/>
        <v>Rp 220,500.00</v>
      </c>
    </row>
    <row r="622" spans="1:12" ht="15.75" hidden="1" thickBot="1" x14ac:dyDescent="0.3">
      <c r="A622" s="97"/>
      <c r="B622" s="78" t="s">
        <v>147</v>
      </c>
      <c r="C622" s="99"/>
      <c r="D622" s="99"/>
      <c r="E622" s="99"/>
      <c r="G622" t="str">
        <f t="shared" si="54"/>
        <v>[ # ] Peningkatan Kompetensi Kader PKK</v>
      </c>
      <c r="H622" t="str">
        <f t="shared" si="55"/>
        <v>[ - ] Belanja ATK Peningkatan Kompetensi Kader PKK</v>
      </c>
      <c r="I622" t="str">
        <f t="shared" si="56"/>
        <v>5.1.02.01.01.0024 Belanja Alat/Bahan untuk Kegiatan Kantor-Alat Tulis Kantor</v>
      </c>
      <c r="J622" t="str">
        <f t="shared" si="57"/>
        <v/>
      </c>
      <c r="K622" t="str">
        <f t="shared" si="58"/>
        <v/>
      </c>
      <c r="L622" t="str">
        <f t="shared" si="59"/>
        <v/>
      </c>
    </row>
    <row r="623" spans="1:12" ht="15.75" thickBot="1" x14ac:dyDescent="0.3">
      <c r="A623" s="96"/>
      <c r="B623" s="77" t="s">
        <v>150</v>
      </c>
      <c r="C623" s="98" t="s">
        <v>233</v>
      </c>
      <c r="D623" s="98" t="s">
        <v>152</v>
      </c>
      <c r="E623" s="98" t="s">
        <v>235</v>
      </c>
      <c r="G623" t="str">
        <f t="shared" si="54"/>
        <v>[ # ] Peningkatan Kompetensi Kader PKK</v>
      </c>
      <c r="H623" t="str">
        <f t="shared" si="55"/>
        <v>[ - ] Belanja ATK Peningkatan Kompetensi Kader PKK</v>
      </c>
      <c r="I623" t="str">
        <f t="shared" si="56"/>
        <v>5.1.02.01.01.0024 Belanja Alat/Bahan untuk Kegiatan Kantor-Alat Tulis Kantor</v>
      </c>
      <c r="J623" t="str">
        <f t="shared" si="57"/>
        <v>35 Buah</v>
      </c>
      <c r="K623" t="str">
        <f t="shared" si="58"/>
        <v>Rp 8,400.00</v>
      </c>
      <c r="L623" t="str">
        <f t="shared" si="59"/>
        <v>Rp 294,000.00</v>
      </c>
    </row>
    <row r="624" spans="1:12" ht="15.75" hidden="1" thickBot="1" x14ac:dyDescent="0.3">
      <c r="A624" s="97"/>
      <c r="B624" s="78" t="s">
        <v>151</v>
      </c>
      <c r="C624" s="99"/>
      <c r="D624" s="99"/>
      <c r="E624" s="99"/>
      <c r="G624" t="str">
        <f t="shared" si="54"/>
        <v>[ # ] Peningkatan Kompetensi Kader PKK</v>
      </c>
      <c r="H624" t="str">
        <f t="shared" si="55"/>
        <v>[ - ] Belanja ATK Peningkatan Kompetensi Kader PKK</v>
      </c>
      <c r="I624" t="str">
        <f t="shared" si="56"/>
        <v>5.1.02.01.01.0024 Belanja Alat/Bahan untuk Kegiatan Kantor-Alat Tulis Kantor</v>
      </c>
      <c r="J624" t="str">
        <f t="shared" si="57"/>
        <v/>
      </c>
      <c r="K624" t="str">
        <f t="shared" si="58"/>
        <v/>
      </c>
      <c r="L624" t="str">
        <f t="shared" si="59"/>
        <v/>
      </c>
    </row>
    <row r="625" spans="1:12" ht="15.75" thickBot="1" x14ac:dyDescent="0.3">
      <c r="A625" s="96"/>
      <c r="B625" s="77" t="s">
        <v>154</v>
      </c>
      <c r="C625" s="98" t="s">
        <v>156</v>
      </c>
      <c r="D625" s="98" t="s">
        <v>157</v>
      </c>
      <c r="E625" s="98" t="s">
        <v>157</v>
      </c>
      <c r="G625" t="str">
        <f t="shared" si="54"/>
        <v>[ # ] Peningkatan Kompetensi Kader PKK</v>
      </c>
      <c r="H625" t="str">
        <f t="shared" si="55"/>
        <v>[ - ] Belanja ATK Peningkatan Kompetensi Kader PKK</v>
      </c>
      <c r="I625" t="str">
        <f t="shared" si="56"/>
        <v>5.1.02.01.01.0024 Belanja Alat/Bahan untuk Kegiatan Kantor-Alat Tulis Kantor</v>
      </c>
      <c r="J625" t="str">
        <f t="shared" si="57"/>
        <v>1 Dos</v>
      </c>
      <c r="K625" t="str">
        <f t="shared" si="58"/>
        <v>Rp 16,900.00</v>
      </c>
      <c r="L625" t="str">
        <f t="shared" si="59"/>
        <v>Rp 16,900.00</v>
      </c>
    </row>
    <row r="626" spans="1:12" ht="15.75" hidden="1" thickBot="1" x14ac:dyDescent="0.3">
      <c r="A626" s="97"/>
      <c r="B626" s="78" t="s">
        <v>155</v>
      </c>
      <c r="C626" s="99"/>
      <c r="D626" s="99"/>
      <c r="E626" s="99"/>
      <c r="G626" t="str">
        <f t="shared" si="54"/>
        <v>[ # ] Peningkatan Kompetensi Kader PKK</v>
      </c>
      <c r="H626" t="str">
        <f t="shared" si="55"/>
        <v>[ - ] Belanja ATK Peningkatan Kompetensi Kader PKK</v>
      </c>
      <c r="I626" t="str">
        <f t="shared" si="56"/>
        <v>5.1.02.01.01.0024 Belanja Alat/Bahan untuk Kegiatan Kantor-Alat Tulis Kantor</v>
      </c>
      <c r="J626" t="str">
        <f t="shared" si="57"/>
        <v/>
      </c>
      <c r="K626" t="str">
        <f t="shared" si="58"/>
        <v/>
      </c>
      <c r="L626" t="str">
        <f t="shared" si="59"/>
        <v/>
      </c>
    </row>
    <row r="627" spans="1:12" ht="25.5" hidden="1" customHeight="1" thickBot="1" x14ac:dyDescent="0.3">
      <c r="A627" s="70"/>
      <c r="B627" s="94" t="s">
        <v>393</v>
      </c>
      <c r="C627" s="94"/>
      <c r="D627" s="94"/>
      <c r="E627" s="94"/>
      <c r="G627" t="str">
        <f t="shared" si="54"/>
        <v>[ # ] Peningkatan Kompetensi Kader PKK</v>
      </c>
      <c r="H627" t="str">
        <f t="shared" si="55"/>
        <v>[ - ] Belanja Cetak MMT Kegiatan Peningkatan Kompetensi Kader PKK</v>
      </c>
      <c r="I627" t="str">
        <f t="shared" si="56"/>
        <v>5.1.02.01.01.0024 Belanja Alat/Bahan untuk Kegiatan Kantor-Alat Tulis Kantor</v>
      </c>
      <c r="J627" t="str">
        <f t="shared" si="57"/>
        <v/>
      </c>
      <c r="K627" t="str">
        <f t="shared" si="58"/>
        <v/>
      </c>
      <c r="L627" t="str">
        <f t="shared" si="59"/>
        <v/>
      </c>
    </row>
    <row r="628" spans="1:12" ht="25.5" hidden="1" customHeight="1" thickBot="1" x14ac:dyDescent="0.3">
      <c r="A628" s="70"/>
      <c r="B628" s="95" t="s">
        <v>133</v>
      </c>
      <c r="C628" s="95"/>
      <c r="D628" s="95"/>
      <c r="E628" s="95"/>
      <c r="G628" t="str">
        <f t="shared" si="54"/>
        <v>[ # ] Peningkatan Kompetensi Kader PKK</v>
      </c>
      <c r="H628" t="str">
        <f t="shared" si="55"/>
        <v>[ - ] Belanja Cetak MMT Kegiatan Peningkatan Kompetensi Kader PKK</v>
      </c>
      <c r="I628" t="str">
        <f t="shared" si="56"/>
        <v>5.1.02.01.01.0026 Belanja Alat/Bahan untuk Kegiatan Kantor- Bahan Cetak</v>
      </c>
      <c r="J628" t="str">
        <f t="shared" si="57"/>
        <v/>
      </c>
      <c r="K628" t="str">
        <f t="shared" si="58"/>
        <v/>
      </c>
      <c r="L628" t="str">
        <f t="shared" si="59"/>
        <v/>
      </c>
    </row>
    <row r="629" spans="1:12" x14ac:dyDescent="0.25">
      <c r="A629" s="96"/>
      <c r="B629" s="77" t="s">
        <v>134</v>
      </c>
      <c r="C629" s="98" t="s">
        <v>136</v>
      </c>
      <c r="D629" s="98" t="s">
        <v>137</v>
      </c>
      <c r="E629" s="98" t="s">
        <v>138</v>
      </c>
      <c r="G629" t="str">
        <f t="shared" si="54"/>
        <v>[ # ] Peningkatan Kompetensi Kader PKK</v>
      </c>
      <c r="H629" t="str">
        <f t="shared" si="55"/>
        <v>[ - ] Belanja Cetak MMT Kegiatan Peningkatan Kompetensi Kader PKK</v>
      </c>
      <c r="I629" t="str">
        <f t="shared" si="56"/>
        <v>5.1.02.01.01.0026 Belanja Alat/Bahan untuk Kegiatan Kantor- Bahan Cetak</v>
      </c>
      <c r="J629" t="str">
        <f t="shared" si="57"/>
        <v>1 Buah x 8 M2</v>
      </c>
      <c r="K629" t="str">
        <f t="shared" si="58"/>
        <v>Rp 30,800.00</v>
      </c>
      <c r="L629" t="str">
        <f t="shared" si="59"/>
        <v>Rp 246,400.00</v>
      </c>
    </row>
    <row r="630" spans="1:12" ht="15.75" hidden="1" thickBot="1" x14ac:dyDescent="0.3">
      <c r="A630" s="97"/>
      <c r="B630" s="78" t="s">
        <v>135</v>
      </c>
      <c r="C630" s="99"/>
      <c r="D630" s="99"/>
      <c r="E630" s="99"/>
      <c r="G630" t="str">
        <f t="shared" si="54"/>
        <v>[ # ] Peningkatan Kompetensi Kader PKK</v>
      </c>
      <c r="H630" t="str">
        <f t="shared" si="55"/>
        <v>[ - ] Belanja Cetak MMT Kegiatan Peningkatan Kompetensi Kader PKK</v>
      </c>
      <c r="I630" t="str">
        <f t="shared" si="56"/>
        <v>5.1.02.01.01.0026 Belanja Alat/Bahan untuk Kegiatan Kantor- Bahan Cetak</v>
      </c>
      <c r="J630" t="str">
        <f t="shared" si="57"/>
        <v/>
      </c>
      <c r="K630" t="str">
        <f t="shared" si="58"/>
        <v/>
      </c>
      <c r="L630" t="str">
        <f t="shared" si="59"/>
        <v/>
      </c>
    </row>
    <row r="631" spans="1:12" ht="15.75" hidden="1" thickBot="1" x14ac:dyDescent="0.3">
      <c r="A631" s="70"/>
      <c r="B631" s="94" t="s">
        <v>125</v>
      </c>
      <c r="C631" s="94"/>
      <c r="D631" s="94"/>
      <c r="E631" s="94"/>
      <c r="G631" t="str">
        <f t="shared" si="54"/>
        <v>[ # ] Gebyar UMKM</v>
      </c>
      <c r="H631" t="str">
        <f t="shared" si="55"/>
        <v>[ - ] Belanja Cetak MMT Kegiatan Peningkatan Kompetensi Kader PKK</v>
      </c>
      <c r="I631" t="str">
        <f t="shared" si="56"/>
        <v>5.1.02.01.01.0026 Belanja Alat/Bahan untuk Kegiatan Kantor- Bahan Cetak</v>
      </c>
      <c r="J631" t="str">
        <f t="shared" si="57"/>
        <v/>
      </c>
      <c r="K631" t="str">
        <f t="shared" si="58"/>
        <v/>
      </c>
      <c r="L631" t="str">
        <f t="shared" si="59"/>
        <v/>
      </c>
    </row>
    <row r="632" spans="1:12" ht="15.75" hidden="1" thickBot="1" x14ac:dyDescent="0.3">
      <c r="A632" s="70"/>
      <c r="B632" s="95" t="s">
        <v>394</v>
      </c>
      <c r="C632" s="95"/>
      <c r="D632" s="95"/>
      <c r="E632" s="95"/>
      <c r="G632" t="str">
        <f t="shared" si="54"/>
        <v>[ # ] Gebyar UMKM</v>
      </c>
      <c r="H632" t="str">
        <f t="shared" si="55"/>
        <v>[ - ] Belanja Sewa Tenda Kegiatan Gebyar UMKM</v>
      </c>
      <c r="I632" t="str">
        <f t="shared" si="56"/>
        <v>5.1.02.01.01.0026 Belanja Alat/Bahan untuk Kegiatan Kantor- Bahan Cetak</v>
      </c>
      <c r="J632" t="str">
        <f t="shared" si="57"/>
        <v/>
      </c>
      <c r="K632" t="str">
        <f t="shared" si="58"/>
        <v/>
      </c>
      <c r="L632" t="str">
        <f t="shared" si="59"/>
        <v/>
      </c>
    </row>
    <row r="633" spans="1:12" ht="15.75" hidden="1" thickBot="1" x14ac:dyDescent="0.3">
      <c r="A633" s="70"/>
      <c r="B633" s="95" t="s">
        <v>282</v>
      </c>
      <c r="C633" s="95"/>
      <c r="D633" s="95"/>
      <c r="E633" s="95"/>
      <c r="G633" t="str">
        <f t="shared" si="54"/>
        <v>[ # ] Gebyar UMKM</v>
      </c>
      <c r="H633" t="str">
        <f t="shared" si="55"/>
        <v>[ - ] Belanja Sewa Tenda Kegiatan Gebyar UMKM</v>
      </c>
      <c r="I633" t="str">
        <f t="shared" si="56"/>
        <v>5.1.02.02.04.0117 Belanja Sewa Alat Kantor Lainnya</v>
      </c>
      <c r="J633" t="str">
        <f t="shared" si="57"/>
        <v/>
      </c>
      <c r="K633" t="str">
        <f t="shared" si="58"/>
        <v/>
      </c>
      <c r="L633" t="str">
        <f t="shared" si="59"/>
        <v/>
      </c>
    </row>
    <row r="634" spans="1:12" ht="15.75" thickBot="1" x14ac:dyDescent="0.3">
      <c r="A634" s="71"/>
      <c r="B634" s="76" t="s">
        <v>395</v>
      </c>
      <c r="C634" s="72" t="s">
        <v>396</v>
      </c>
      <c r="D634" s="72" t="s">
        <v>397</v>
      </c>
      <c r="E634" s="72" t="s">
        <v>398</v>
      </c>
      <c r="G634" t="str">
        <f t="shared" si="54"/>
        <v>[ # ] Gebyar UMKM</v>
      </c>
      <c r="H634" t="str">
        <f t="shared" si="55"/>
        <v>[ - ] Belanja Sewa Tenda Kegiatan Gebyar UMKM</v>
      </c>
      <c r="I634" t="str">
        <f t="shared" si="56"/>
        <v>5.1.02.02.04.0117 Belanja Sewa Alat Kantor Lainnya</v>
      </c>
      <c r="J634" t="str">
        <f t="shared" si="57"/>
        <v>60 Unit x 2 Hari</v>
      </c>
      <c r="K634" t="str">
        <f t="shared" si="58"/>
        <v>Rp 180,000.00</v>
      </c>
      <c r="L634" t="str">
        <f t="shared" si="59"/>
        <v>Rp 21,600,000.00</v>
      </c>
    </row>
    <row r="635" spans="1:12" ht="15.75" thickBot="1" x14ac:dyDescent="0.3">
      <c r="A635" s="71"/>
      <c r="B635" s="76" t="s">
        <v>334</v>
      </c>
      <c r="C635" s="72" t="s">
        <v>399</v>
      </c>
      <c r="D635" s="72" t="s">
        <v>335</v>
      </c>
      <c r="E635" s="72" t="s">
        <v>400</v>
      </c>
      <c r="G635" t="str">
        <f t="shared" si="54"/>
        <v>[ # ] Gebyar UMKM</v>
      </c>
      <c r="H635" t="str">
        <f t="shared" si="55"/>
        <v>[ - ] Belanja Sewa Tenda Kegiatan Gebyar UMKM</v>
      </c>
      <c r="I635" t="str">
        <f t="shared" si="56"/>
        <v>5.1.02.02.04.0117 Belanja Sewa Alat Kantor Lainnya</v>
      </c>
      <c r="J635" t="str">
        <f t="shared" si="57"/>
        <v>10 Unit x 2 Hari</v>
      </c>
      <c r="K635" t="str">
        <f t="shared" si="58"/>
        <v>Rp 258,000.00</v>
      </c>
      <c r="L635" t="str">
        <f t="shared" si="59"/>
        <v>Rp 5,160,000.00</v>
      </c>
    </row>
    <row r="636" spans="1:12" ht="15.75" hidden="1" thickBot="1" x14ac:dyDescent="0.3">
      <c r="A636" s="70"/>
      <c r="B636" s="94" t="s">
        <v>401</v>
      </c>
      <c r="C636" s="94"/>
      <c r="D636" s="94"/>
      <c r="E636" s="94"/>
      <c r="G636" t="str">
        <f t="shared" si="54"/>
        <v>[ # ] Gebyar UMKM</v>
      </c>
      <c r="H636" t="str">
        <f t="shared" si="55"/>
        <v>[ - ] Kesenian Reog</v>
      </c>
      <c r="I636" t="str">
        <f t="shared" si="56"/>
        <v>5.1.02.02.04.0117 Belanja Sewa Alat Kantor Lainnya</v>
      </c>
      <c r="J636" t="str">
        <f t="shared" si="57"/>
        <v/>
      </c>
      <c r="K636" t="str">
        <f t="shared" si="58"/>
        <v/>
      </c>
      <c r="L636" t="str">
        <f t="shared" si="59"/>
        <v/>
      </c>
    </row>
    <row r="637" spans="1:12" ht="25.5" hidden="1" customHeight="1" thickBot="1" x14ac:dyDescent="0.3">
      <c r="A637" s="70"/>
      <c r="B637" s="95" t="s">
        <v>329</v>
      </c>
      <c r="C637" s="95"/>
      <c r="D637" s="95"/>
      <c r="E637" s="95"/>
      <c r="G637" t="str">
        <f t="shared" si="54"/>
        <v>[ # ] Gebyar UMKM</v>
      </c>
      <c r="H637" t="str">
        <f t="shared" si="55"/>
        <v>[ - ] Kesenian Reog</v>
      </c>
      <c r="I637" t="str">
        <f t="shared" si="56"/>
        <v>5.1.02.02.01.0025 Belanja Jasa Tenaga Kesenian dan Kebudayaan</v>
      </c>
      <c r="J637" t="str">
        <f t="shared" si="57"/>
        <v/>
      </c>
      <c r="K637" t="str">
        <f t="shared" si="58"/>
        <v/>
      </c>
      <c r="L637" t="str">
        <f t="shared" si="59"/>
        <v/>
      </c>
    </row>
    <row r="638" spans="1:12" x14ac:dyDescent="0.25">
      <c r="A638" s="96"/>
      <c r="B638" s="77" t="s">
        <v>402</v>
      </c>
      <c r="C638" s="98" t="s">
        <v>404</v>
      </c>
      <c r="D638" s="98" t="s">
        <v>102</v>
      </c>
      <c r="E638" s="98" t="s">
        <v>102</v>
      </c>
      <c r="G638" t="str">
        <f t="shared" si="54"/>
        <v>[ # ] Gebyar UMKM</v>
      </c>
      <c r="H638" t="str">
        <f t="shared" si="55"/>
        <v>[ - ] Kesenian Reog</v>
      </c>
      <c r="I638" t="str">
        <f t="shared" si="56"/>
        <v>5.1.02.02.01.0025 Belanja Jasa Tenaga Kesenian dan Kebudayaan</v>
      </c>
      <c r="J638" t="str">
        <f t="shared" si="57"/>
        <v>1 Paket x 1 Hari</v>
      </c>
      <c r="K638" t="str">
        <f t="shared" si="58"/>
        <v>Rp 5,000,000.00</v>
      </c>
      <c r="L638" t="str">
        <f t="shared" si="59"/>
        <v>Rp 5,000,000.00</v>
      </c>
    </row>
    <row r="639" spans="1:12" ht="15.75" hidden="1" thickBot="1" x14ac:dyDescent="0.3">
      <c r="A639" s="97"/>
      <c r="B639" s="78" t="s">
        <v>403</v>
      </c>
      <c r="C639" s="99"/>
      <c r="D639" s="99"/>
      <c r="E639" s="99"/>
      <c r="G639" t="str">
        <f t="shared" si="54"/>
        <v>[ # ] Gebyar UMKM</v>
      </c>
      <c r="H639" t="str">
        <f t="shared" si="55"/>
        <v>[ - ] Kesenian Reog</v>
      </c>
      <c r="I639" t="str">
        <f t="shared" si="56"/>
        <v>5.1.02.02.01.0025 Belanja Jasa Tenaga Kesenian dan Kebudayaan</v>
      </c>
      <c r="J639" t="str">
        <f t="shared" si="57"/>
        <v/>
      </c>
      <c r="K639" t="str">
        <f t="shared" si="58"/>
        <v/>
      </c>
      <c r="L639" t="str">
        <f t="shared" si="59"/>
        <v/>
      </c>
    </row>
    <row r="640" spans="1:12" ht="15.75" hidden="1" thickBot="1" x14ac:dyDescent="0.3">
      <c r="A640" s="70"/>
      <c r="B640" s="94" t="s">
        <v>405</v>
      </c>
      <c r="C640" s="94"/>
      <c r="D640" s="94"/>
      <c r="E640" s="94"/>
      <c r="G640" t="str">
        <f t="shared" si="54"/>
        <v>[ # ] Gebyar UMKM</v>
      </c>
      <c r="H640" t="str">
        <f t="shared" si="55"/>
        <v>[ - ] Dekorasi Kegiatan</v>
      </c>
      <c r="I640" t="str">
        <f t="shared" si="56"/>
        <v>5.1.02.02.01.0025 Belanja Jasa Tenaga Kesenian dan Kebudayaan</v>
      </c>
      <c r="J640" t="str">
        <f t="shared" si="57"/>
        <v/>
      </c>
      <c r="K640" t="str">
        <f t="shared" si="58"/>
        <v/>
      </c>
      <c r="L640" t="str">
        <f t="shared" si="59"/>
        <v/>
      </c>
    </row>
    <row r="641" spans="1:12" ht="15.75" hidden="1" thickBot="1" x14ac:dyDescent="0.3">
      <c r="A641" s="70"/>
      <c r="B641" s="95" t="s">
        <v>282</v>
      </c>
      <c r="C641" s="95"/>
      <c r="D641" s="95"/>
      <c r="E641" s="95"/>
      <c r="G641" t="str">
        <f t="shared" si="54"/>
        <v>[ # ] Gebyar UMKM</v>
      </c>
      <c r="H641" t="str">
        <f t="shared" si="55"/>
        <v>[ - ] Dekorasi Kegiatan</v>
      </c>
      <c r="I641" t="str">
        <f t="shared" si="56"/>
        <v>5.1.02.02.04.0117 Belanja Sewa Alat Kantor Lainnya</v>
      </c>
      <c r="J641" t="str">
        <f t="shared" si="57"/>
        <v/>
      </c>
      <c r="K641" t="str">
        <f t="shared" si="58"/>
        <v/>
      </c>
      <c r="L641" t="str">
        <f t="shared" si="59"/>
        <v/>
      </c>
    </row>
    <row r="642" spans="1:12" ht="15.75" thickBot="1" x14ac:dyDescent="0.3">
      <c r="A642" s="71"/>
      <c r="B642" s="76" t="s">
        <v>406</v>
      </c>
      <c r="C642" s="72" t="s">
        <v>101</v>
      </c>
      <c r="D642" s="72" t="s">
        <v>407</v>
      </c>
      <c r="E642" s="72" t="s">
        <v>407</v>
      </c>
      <c r="G642" t="str">
        <f t="shared" si="54"/>
        <v>[ # ] Gebyar UMKM</v>
      </c>
      <c r="H642" t="str">
        <f t="shared" si="55"/>
        <v>[ - ] Dekorasi Kegiatan</v>
      </c>
      <c r="I642" t="str">
        <f t="shared" si="56"/>
        <v>5.1.02.02.04.0117 Belanja Sewa Alat Kantor Lainnya</v>
      </c>
      <c r="J642" t="str">
        <f t="shared" si="57"/>
        <v>1 Paket</v>
      </c>
      <c r="K642" t="str">
        <f t="shared" si="58"/>
        <v>Rp 3,500,000.00</v>
      </c>
      <c r="L642" t="str">
        <f t="shared" si="59"/>
        <v>Rp 3,500,000.00</v>
      </c>
    </row>
    <row r="643" spans="1:12" ht="15.75" hidden="1" thickBot="1" x14ac:dyDescent="0.3">
      <c r="A643" s="70"/>
      <c r="B643" s="94" t="s">
        <v>128</v>
      </c>
      <c r="C643" s="94"/>
      <c r="D643" s="94"/>
      <c r="E643" s="94"/>
      <c r="G643" t="str">
        <f t="shared" ref="G643:G660" si="60">IF(LEFT(B643,5)="[ # ]",B643,G642)</f>
        <v>[ # ] Pelatihan Kelompok Sadar Wisata</v>
      </c>
      <c r="H643" t="str">
        <f t="shared" ref="H643:H660" si="61">IF(LEFT(B643,5)="[ - ]",B643,H642)</f>
        <v>[ - ] Dekorasi Kegiatan</v>
      </c>
      <c r="I643" t="str">
        <f t="shared" ref="I643:I660" si="62">IF(LEFT(B643,1)="5",B643,I642)</f>
        <v>5.1.02.02.04.0117 Belanja Sewa Alat Kantor Lainnya</v>
      </c>
      <c r="J643" t="str">
        <f t="shared" ref="J643:J660" si="63">IF(ISBLANK(C643),"",C643)</f>
        <v/>
      </c>
      <c r="K643" t="str">
        <f t="shared" ref="K643:K660" si="64">IF(ISBLANK(D643),"",D643)</f>
        <v/>
      </c>
      <c r="L643" t="str">
        <f t="shared" ref="L643:L660" si="65">IF(ISBLANK(E643),"",E643)</f>
        <v/>
      </c>
    </row>
    <row r="644" spans="1:12" ht="25.5" hidden="1" customHeight="1" thickBot="1" x14ac:dyDescent="0.3">
      <c r="A644" s="70"/>
      <c r="B644" s="95" t="s">
        <v>408</v>
      </c>
      <c r="C644" s="95"/>
      <c r="D644" s="95"/>
      <c r="E644" s="95"/>
      <c r="G644" t="str">
        <f t="shared" si="60"/>
        <v>[ # ] Pelatihan Kelompok Sadar Wisata</v>
      </c>
      <c r="H644" t="str">
        <f t="shared" si="61"/>
        <v>[ - ] Belanja Cetak MMT Pelatihan Kelompok Sadar Wisata</v>
      </c>
      <c r="I644" t="str">
        <f t="shared" si="62"/>
        <v>5.1.02.02.04.0117 Belanja Sewa Alat Kantor Lainnya</v>
      </c>
      <c r="J644" t="str">
        <f t="shared" si="63"/>
        <v/>
      </c>
      <c r="K644" t="str">
        <f t="shared" si="64"/>
        <v/>
      </c>
      <c r="L644" t="str">
        <f t="shared" si="65"/>
        <v/>
      </c>
    </row>
    <row r="645" spans="1:12" ht="25.5" hidden="1" customHeight="1" thickBot="1" x14ac:dyDescent="0.3">
      <c r="A645" s="70"/>
      <c r="B645" s="95" t="s">
        <v>133</v>
      </c>
      <c r="C645" s="95"/>
      <c r="D645" s="95"/>
      <c r="E645" s="95"/>
      <c r="G645" t="str">
        <f t="shared" si="60"/>
        <v>[ # ] Pelatihan Kelompok Sadar Wisata</v>
      </c>
      <c r="H645" t="str">
        <f t="shared" si="61"/>
        <v>[ - ] Belanja Cetak MMT Pelatihan Kelompok Sadar Wisata</v>
      </c>
      <c r="I645" t="str">
        <f t="shared" si="62"/>
        <v>5.1.02.01.01.0026 Belanja Alat/Bahan untuk Kegiatan Kantor- Bahan Cetak</v>
      </c>
      <c r="J645" t="str">
        <f t="shared" si="63"/>
        <v/>
      </c>
      <c r="K645" t="str">
        <f t="shared" si="64"/>
        <v/>
      </c>
      <c r="L645" t="str">
        <f t="shared" si="65"/>
        <v/>
      </c>
    </row>
    <row r="646" spans="1:12" ht="15.75" thickBot="1" x14ac:dyDescent="0.3">
      <c r="A646" s="96"/>
      <c r="B646" s="77" t="s">
        <v>134</v>
      </c>
      <c r="C646" s="98" t="s">
        <v>409</v>
      </c>
      <c r="D646" s="98" t="s">
        <v>137</v>
      </c>
      <c r="E646" s="98" t="s">
        <v>410</v>
      </c>
      <c r="G646" t="str">
        <f t="shared" si="60"/>
        <v>[ # ] Pelatihan Kelompok Sadar Wisata</v>
      </c>
      <c r="H646" t="str">
        <f t="shared" si="61"/>
        <v>[ - ] Belanja Cetak MMT Pelatihan Kelompok Sadar Wisata</v>
      </c>
      <c r="I646" t="str">
        <f t="shared" si="62"/>
        <v>5.1.02.01.01.0026 Belanja Alat/Bahan untuk Kegiatan Kantor- Bahan Cetak</v>
      </c>
      <c r="J646" t="str">
        <f t="shared" si="63"/>
        <v>2 Buah x 8 M2</v>
      </c>
      <c r="K646" t="str">
        <f t="shared" si="64"/>
        <v>Rp 30,800.00</v>
      </c>
      <c r="L646" t="str">
        <f t="shared" si="65"/>
        <v>Rp 492,800.00</v>
      </c>
    </row>
    <row r="647" spans="1:12" ht="15.75" hidden="1" thickBot="1" x14ac:dyDescent="0.3">
      <c r="A647" s="97"/>
      <c r="B647" s="78" t="s">
        <v>135</v>
      </c>
      <c r="C647" s="99"/>
      <c r="D647" s="99"/>
      <c r="E647" s="99"/>
      <c r="G647" t="str">
        <f t="shared" si="60"/>
        <v>[ # ] Pelatihan Kelompok Sadar Wisata</v>
      </c>
      <c r="H647" t="str">
        <f t="shared" si="61"/>
        <v>[ - ] Belanja Cetak MMT Pelatihan Kelompok Sadar Wisata</v>
      </c>
      <c r="I647" t="str">
        <f t="shared" si="62"/>
        <v>5.1.02.01.01.0026 Belanja Alat/Bahan untuk Kegiatan Kantor- Bahan Cetak</v>
      </c>
      <c r="J647" t="str">
        <f t="shared" si="63"/>
        <v/>
      </c>
      <c r="K647" t="str">
        <f t="shared" si="64"/>
        <v/>
      </c>
      <c r="L647" t="str">
        <f t="shared" si="65"/>
        <v/>
      </c>
    </row>
    <row r="648" spans="1:12" ht="15.75" hidden="1" thickBot="1" x14ac:dyDescent="0.3">
      <c r="A648" s="70"/>
      <c r="B648" s="94" t="s">
        <v>411</v>
      </c>
      <c r="C648" s="94"/>
      <c r="D648" s="94"/>
      <c r="E648" s="94"/>
      <c r="G648" t="str">
        <f t="shared" si="60"/>
        <v>[ # ] Pelatihan Kelompok Sadar Wisata</v>
      </c>
      <c r="H648" t="str">
        <f t="shared" si="61"/>
        <v>[ - ] Belanja fotocopy Pelatihan Kelompok Sadar Wisata</v>
      </c>
      <c r="I648" t="str">
        <f t="shared" si="62"/>
        <v>5.1.02.01.01.0026 Belanja Alat/Bahan untuk Kegiatan Kantor- Bahan Cetak</v>
      </c>
      <c r="J648" t="str">
        <f t="shared" si="63"/>
        <v/>
      </c>
      <c r="K648" t="str">
        <f t="shared" si="64"/>
        <v/>
      </c>
      <c r="L648" t="str">
        <f t="shared" si="65"/>
        <v/>
      </c>
    </row>
    <row r="649" spans="1:12" ht="25.5" hidden="1" customHeight="1" thickBot="1" x14ac:dyDescent="0.3">
      <c r="A649" s="70"/>
      <c r="B649" s="95" t="s">
        <v>133</v>
      </c>
      <c r="C649" s="95"/>
      <c r="D649" s="95"/>
      <c r="E649" s="95"/>
      <c r="G649" t="str">
        <f t="shared" si="60"/>
        <v>[ # ] Pelatihan Kelompok Sadar Wisata</v>
      </c>
      <c r="H649" t="str">
        <f t="shared" si="61"/>
        <v>[ - ] Belanja fotocopy Pelatihan Kelompok Sadar Wisata</v>
      </c>
      <c r="I649" t="str">
        <f t="shared" si="62"/>
        <v>5.1.02.01.01.0026 Belanja Alat/Bahan untuk Kegiatan Kantor- Bahan Cetak</v>
      </c>
      <c r="J649" t="str">
        <f t="shared" si="63"/>
        <v/>
      </c>
      <c r="K649" t="str">
        <f t="shared" si="64"/>
        <v/>
      </c>
      <c r="L649" t="str">
        <f t="shared" si="65"/>
        <v/>
      </c>
    </row>
    <row r="650" spans="1:12" ht="15.75" thickBot="1" x14ac:dyDescent="0.3">
      <c r="A650" s="96"/>
      <c r="B650" s="77" t="s">
        <v>159</v>
      </c>
      <c r="C650" s="98" t="s">
        <v>412</v>
      </c>
      <c r="D650" s="98" t="s">
        <v>162</v>
      </c>
      <c r="E650" s="98" t="s">
        <v>413</v>
      </c>
      <c r="G650" t="str">
        <f t="shared" si="60"/>
        <v>[ # ] Pelatihan Kelompok Sadar Wisata</v>
      </c>
      <c r="H650" t="str">
        <f t="shared" si="61"/>
        <v>[ - ] Belanja fotocopy Pelatihan Kelompok Sadar Wisata</v>
      </c>
      <c r="I650" t="str">
        <f t="shared" si="62"/>
        <v>5.1.02.01.01.0026 Belanja Alat/Bahan untuk Kegiatan Kantor- Bahan Cetak</v>
      </c>
      <c r="J650" t="str">
        <f t="shared" si="63"/>
        <v>994 Lembar</v>
      </c>
      <c r="K650" t="str">
        <f t="shared" si="64"/>
        <v>Rp 300.00</v>
      </c>
      <c r="L650" t="str">
        <f t="shared" si="65"/>
        <v>Rp 298,200.00</v>
      </c>
    </row>
    <row r="651" spans="1:12" ht="15.75" hidden="1" thickBot="1" x14ac:dyDescent="0.3">
      <c r="A651" s="97"/>
      <c r="B651" s="78" t="s">
        <v>160</v>
      </c>
      <c r="C651" s="99"/>
      <c r="D651" s="99"/>
      <c r="E651" s="99"/>
      <c r="G651" t="str">
        <f t="shared" si="60"/>
        <v>[ # ] Pelatihan Kelompok Sadar Wisata</v>
      </c>
      <c r="H651" t="str">
        <f t="shared" si="61"/>
        <v>[ - ] Belanja fotocopy Pelatihan Kelompok Sadar Wisata</v>
      </c>
      <c r="I651" t="str">
        <f t="shared" si="62"/>
        <v>5.1.02.01.01.0026 Belanja Alat/Bahan untuk Kegiatan Kantor- Bahan Cetak</v>
      </c>
      <c r="J651" t="str">
        <f t="shared" si="63"/>
        <v/>
      </c>
      <c r="K651" t="str">
        <f t="shared" si="64"/>
        <v/>
      </c>
      <c r="L651" t="str">
        <f t="shared" si="65"/>
        <v/>
      </c>
    </row>
    <row r="652" spans="1:12" ht="15.75" hidden="1" thickBot="1" x14ac:dyDescent="0.3">
      <c r="A652" s="70"/>
      <c r="B652" s="94" t="s">
        <v>125</v>
      </c>
      <c r="C652" s="94"/>
      <c r="D652" s="94"/>
      <c r="E652" s="94"/>
      <c r="G652" t="str">
        <f t="shared" si="60"/>
        <v>[ # ] Gebyar UMKM</v>
      </c>
      <c r="H652" t="str">
        <f t="shared" si="61"/>
        <v>[ - ] Belanja fotocopy Pelatihan Kelompok Sadar Wisata</v>
      </c>
      <c r="I652" t="str">
        <f t="shared" si="62"/>
        <v>5.1.02.01.01.0026 Belanja Alat/Bahan untuk Kegiatan Kantor- Bahan Cetak</v>
      </c>
      <c r="J652" t="str">
        <f t="shared" si="63"/>
        <v/>
      </c>
      <c r="K652" t="str">
        <f t="shared" si="64"/>
        <v/>
      </c>
      <c r="L652" t="str">
        <f t="shared" si="65"/>
        <v/>
      </c>
    </row>
    <row r="653" spans="1:12" ht="15.75" hidden="1" thickBot="1" x14ac:dyDescent="0.3">
      <c r="A653" s="70"/>
      <c r="B653" s="95" t="s">
        <v>414</v>
      </c>
      <c r="C653" s="95"/>
      <c r="D653" s="95"/>
      <c r="E653" s="95"/>
      <c r="G653" t="str">
        <f t="shared" si="60"/>
        <v>[ # ] Gebyar UMKM</v>
      </c>
      <c r="H653" t="str">
        <f t="shared" si="61"/>
        <v>[ - ] Souvenir Gebyar UMKM</v>
      </c>
      <c r="I653" t="str">
        <f t="shared" si="62"/>
        <v>5.1.02.01.01.0026 Belanja Alat/Bahan untuk Kegiatan Kantor- Bahan Cetak</v>
      </c>
      <c r="J653" t="str">
        <f t="shared" si="63"/>
        <v/>
      </c>
      <c r="K653" t="str">
        <f t="shared" si="64"/>
        <v/>
      </c>
      <c r="L653" t="str">
        <f t="shared" si="65"/>
        <v/>
      </c>
    </row>
    <row r="654" spans="1:12" ht="25.5" hidden="1" customHeight="1" thickBot="1" x14ac:dyDescent="0.3">
      <c r="A654" s="70"/>
      <c r="B654" s="95" t="s">
        <v>360</v>
      </c>
      <c r="C654" s="95"/>
      <c r="D654" s="95"/>
      <c r="E654" s="95"/>
      <c r="G654" t="str">
        <f t="shared" si="60"/>
        <v>[ # ] Gebyar UMKM</v>
      </c>
      <c r="H654" t="str">
        <f t="shared" si="61"/>
        <v>[ - ] Souvenir Gebyar UMKM</v>
      </c>
      <c r="I654" t="str">
        <f t="shared" si="62"/>
        <v>5.1.02.01.01.0035 Belanja Alat/Bahan untuk Kegiatan Kantor- Suvenir/Cendera Mata</v>
      </c>
      <c r="J654" t="str">
        <f t="shared" si="63"/>
        <v/>
      </c>
      <c r="K654" t="str">
        <f t="shared" si="64"/>
        <v/>
      </c>
      <c r="L654" t="str">
        <f t="shared" si="65"/>
        <v/>
      </c>
    </row>
    <row r="655" spans="1:12" x14ac:dyDescent="0.25">
      <c r="A655" s="96"/>
      <c r="B655" s="77" t="s">
        <v>361</v>
      </c>
      <c r="C655" s="98" t="s">
        <v>415</v>
      </c>
      <c r="D655" s="98" t="s">
        <v>363</v>
      </c>
      <c r="E655" s="98" t="s">
        <v>416</v>
      </c>
      <c r="G655" t="str">
        <f t="shared" si="60"/>
        <v>[ # ] Gebyar UMKM</v>
      </c>
      <c r="H655" t="str">
        <f t="shared" si="61"/>
        <v>[ - ] Souvenir Gebyar UMKM</v>
      </c>
      <c r="I655" t="str">
        <f t="shared" si="62"/>
        <v>5.1.02.01.01.0035 Belanja Alat/Bahan untuk Kegiatan Kantor- Suvenir/Cendera Mata</v>
      </c>
      <c r="J655" t="str">
        <f t="shared" si="63"/>
        <v>70 Buah</v>
      </c>
      <c r="K655" t="str">
        <f t="shared" si="64"/>
        <v>Rp 39,400.00</v>
      </c>
      <c r="L655" t="str">
        <f t="shared" si="65"/>
        <v>Rp 2,758,000.00</v>
      </c>
    </row>
    <row r="656" spans="1:12" ht="15.75" hidden="1" thickBot="1" x14ac:dyDescent="0.3">
      <c r="A656" s="97"/>
      <c r="B656" s="78" t="s">
        <v>362</v>
      </c>
      <c r="C656" s="99"/>
      <c r="D656" s="99"/>
      <c r="E656" s="99"/>
      <c r="G656" t="str">
        <f t="shared" si="60"/>
        <v>[ # ] Gebyar UMKM</v>
      </c>
      <c r="H656" t="str">
        <f t="shared" si="61"/>
        <v>[ - ] Souvenir Gebyar UMKM</v>
      </c>
      <c r="I656" t="str">
        <f t="shared" si="62"/>
        <v>5.1.02.01.01.0035 Belanja Alat/Bahan untuk Kegiatan Kantor- Suvenir/Cendera Mata</v>
      </c>
      <c r="J656" t="str">
        <f t="shared" si="63"/>
        <v/>
      </c>
      <c r="K656" t="str">
        <f t="shared" si="64"/>
        <v/>
      </c>
      <c r="L656" t="str">
        <f t="shared" si="65"/>
        <v/>
      </c>
    </row>
    <row r="657" spans="1:12" ht="15.75" hidden="1" thickBot="1" x14ac:dyDescent="0.3">
      <c r="A657" s="70"/>
      <c r="B657" s="94" t="s">
        <v>128</v>
      </c>
      <c r="C657" s="94"/>
      <c r="D657" s="94"/>
      <c r="E657" s="94"/>
      <c r="G657" t="str">
        <f t="shared" si="60"/>
        <v>[ # ] Pelatihan Kelompok Sadar Wisata</v>
      </c>
      <c r="H657" t="str">
        <f t="shared" si="61"/>
        <v>[ - ] Souvenir Gebyar UMKM</v>
      </c>
      <c r="I657" t="str">
        <f t="shared" si="62"/>
        <v>5.1.02.01.01.0035 Belanja Alat/Bahan untuk Kegiatan Kantor- Suvenir/Cendera Mata</v>
      </c>
      <c r="J657" t="str">
        <f t="shared" si="63"/>
        <v/>
      </c>
      <c r="K657" t="str">
        <f t="shared" si="64"/>
        <v/>
      </c>
      <c r="L657" t="str">
        <f t="shared" si="65"/>
        <v/>
      </c>
    </row>
    <row r="658" spans="1:12" ht="15.75" hidden="1" thickBot="1" x14ac:dyDescent="0.3">
      <c r="A658" s="70"/>
      <c r="B658" s="95" t="s">
        <v>417</v>
      </c>
      <c r="C658" s="95"/>
      <c r="D658" s="95"/>
      <c r="E658" s="95"/>
      <c r="G658" t="str">
        <f t="shared" si="60"/>
        <v>[ # ] Pelatihan Kelompok Sadar Wisata</v>
      </c>
      <c r="H658" t="str">
        <f t="shared" si="61"/>
        <v>[ - ] Belanja Kaos</v>
      </c>
      <c r="I658" t="str">
        <f t="shared" si="62"/>
        <v>5.1.02.01.01.0035 Belanja Alat/Bahan untuk Kegiatan Kantor- Suvenir/Cendera Mata</v>
      </c>
      <c r="J658" t="str">
        <f t="shared" si="63"/>
        <v/>
      </c>
      <c r="K658" t="str">
        <f t="shared" si="64"/>
        <v/>
      </c>
      <c r="L658" t="str">
        <f t="shared" si="65"/>
        <v/>
      </c>
    </row>
    <row r="659" spans="1:12" ht="15.75" hidden="1" thickBot="1" x14ac:dyDescent="0.3">
      <c r="A659" s="70"/>
      <c r="B659" s="95" t="s">
        <v>418</v>
      </c>
      <c r="C659" s="95"/>
      <c r="D659" s="95"/>
      <c r="E659" s="95"/>
      <c r="G659" t="str">
        <f t="shared" si="60"/>
        <v>[ # ] Pelatihan Kelompok Sadar Wisata</v>
      </c>
      <c r="H659" t="str">
        <f t="shared" si="61"/>
        <v>[ - ] Belanja Kaos</v>
      </c>
      <c r="I659" t="str">
        <f t="shared" si="62"/>
        <v>5.1.02.01.01.0076 Belanja Pakaian Olahraga</v>
      </c>
      <c r="J659" t="str">
        <f t="shared" si="63"/>
        <v/>
      </c>
      <c r="K659" t="str">
        <f t="shared" si="64"/>
        <v/>
      </c>
      <c r="L659" t="str">
        <f t="shared" si="65"/>
        <v/>
      </c>
    </row>
    <row r="660" spans="1:12" x14ac:dyDescent="0.25">
      <c r="A660" s="73"/>
      <c r="B660" s="77" t="s">
        <v>419</v>
      </c>
      <c r="C660" s="74" t="s">
        <v>420</v>
      </c>
      <c r="D660" s="74" t="s">
        <v>375</v>
      </c>
      <c r="E660" s="74" t="s">
        <v>388</v>
      </c>
      <c r="G660" t="str">
        <f t="shared" si="60"/>
        <v>[ # ] Pelatihan Kelompok Sadar Wisata</v>
      </c>
      <c r="H660" t="str">
        <f t="shared" si="61"/>
        <v>[ - ] Belanja Kaos</v>
      </c>
      <c r="I660" t="str">
        <f t="shared" si="62"/>
        <v>5.1.02.01.01.0076 Belanja Pakaian Olahraga</v>
      </c>
      <c r="J660" t="str">
        <f t="shared" si="63"/>
        <v>90 Buah</v>
      </c>
      <c r="K660" t="str">
        <f t="shared" si="64"/>
        <v>Rp 100,000.00</v>
      </c>
      <c r="L660" t="str">
        <f t="shared" si="65"/>
        <v>Rp 9,000,000.00</v>
      </c>
    </row>
  </sheetData>
  <autoFilter ref="A1:L660">
    <filterColumn colId="11">
      <customFilters>
        <customFilter operator="notEqual" val=" "/>
      </customFilters>
    </filterColumn>
  </autoFilter>
  <mergeCells count="928">
    <mergeCell ref="B657:E657"/>
    <mergeCell ref="B658:E658"/>
    <mergeCell ref="B659:E659"/>
    <mergeCell ref="B652:E652"/>
    <mergeCell ref="B653:E653"/>
    <mergeCell ref="B654:E654"/>
    <mergeCell ref="A655:A656"/>
    <mergeCell ref="C655:C656"/>
    <mergeCell ref="D655:D656"/>
    <mergeCell ref="E655:E656"/>
    <mergeCell ref="B648:E648"/>
    <mergeCell ref="B649:E649"/>
    <mergeCell ref="A650:A651"/>
    <mergeCell ref="C650:C651"/>
    <mergeCell ref="D650:D651"/>
    <mergeCell ref="E650:E651"/>
    <mergeCell ref="B640:E640"/>
    <mergeCell ref="B641:E641"/>
    <mergeCell ref="B643:E643"/>
    <mergeCell ref="B644:E644"/>
    <mergeCell ref="B645:E645"/>
    <mergeCell ref="A646:A647"/>
    <mergeCell ref="C646:C647"/>
    <mergeCell ref="D646:D647"/>
    <mergeCell ref="E646:E647"/>
    <mergeCell ref="B631:E631"/>
    <mergeCell ref="B632:E632"/>
    <mergeCell ref="B633:E633"/>
    <mergeCell ref="B636:E636"/>
    <mergeCell ref="B637:E637"/>
    <mergeCell ref="A638:A639"/>
    <mergeCell ref="C638:C639"/>
    <mergeCell ref="D638:D639"/>
    <mergeCell ref="E638:E639"/>
    <mergeCell ref="B627:E627"/>
    <mergeCell ref="B628:E628"/>
    <mergeCell ref="A629:A630"/>
    <mergeCell ref="C629:C630"/>
    <mergeCell ref="D629:D630"/>
    <mergeCell ref="E629:E630"/>
    <mergeCell ref="A623:A624"/>
    <mergeCell ref="C623:C624"/>
    <mergeCell ref="D623:D624"/>
    <mergeCell ref="E623:E624"/>
    <mergeCell ref="A625:A626"/>
    <mergeCell ref="C625:C626"/>
    <mergeCell ref="D625:D626"/>
    <mergeCell ref="E625:E626"/>
    <mergeCell ref="B618:E618"/>
    <mergeCell ref="A619:A620"/>
    <mergeCell ref="C619:C620"/>
    <mergeCell ref="D619:D620"/>
    <mergeCell ref="E619:E620"/>
    <mergeCell ref="A621:A622"/>
    <mergeCell ref="C621:C622"/>
    <mergeCell ref="D621:D622"/>
    <mergeCell ref="E621:E622"/>
    <mergeCell ref="B614:E614"/>
    <mergeCell ref="A615:A616"/>
    <mergeCell ref="C615:C616"/>
    <mergeCell ref="D615:D616"/>
    <mergeCell ref="E615:E616"/>
    <mergeCell ref="B617:E617"/>
    <mergeCell ref="A610:A611"/>
    <mergeCell ref="C610:C611"/>
    <mergeCell ref="D610:D611"/>
    <mergeCell ref="E610:E611"/>
    <mergeCell ref="B612:E612"/>
    <mergeCell ref="B613:E613"/>
    <mergeCell ref="A606:A607"/>
    <mergeCell ref="C606:C607"/>
    <mergeCell ref="D606:D607"/>
    <mergeCell ref="E606:E607"/>
    <mergeCell ref="B608:E608"/>
    <mergeCell ref="B609:E609"/>
    <mergeCell ref="A602:A603"/>
    <mergeCell ref="C602:C603"/>
    <mergeCell ref="D602:D603"/>
    <mergeCell ref="E602:E603"/>
    <mergeCell ref="A604:A605"/>
    <mergeCell ref="C604:C605"/>
    <mergeCell ref="D604:D605"/>
    <mergeCell ref="E604:E605"/>
    <mergeCell ref="B597:E597"/>
    <mergeCell ref="B598:E598"/>
    <mergeCell ref="B599:E599"/>
    <mergeCell ref="A600:A601"/>
    <mergeCell ref="C600:C601"/>
    <mergeCell ref="D600:D601"/>
    <mergeCell ref="E600:E601"/>
    <mergeCell ref="B592:E592"/>
    <mergeCell ref="B593:E593"/>
    <mergeCell ref="B594:E594"/>
    <mergeCell ref="A595:A596"/>
    <mergeCell ref="C595:C596"/>
    <mergeCell ref="D595:D596"/>
    <mergeCell ref="E595:E596"/>
    <mergeCell ref="B588:E588"/>
    <mergeCell ref="B589:E589"/>
    <mergeCell ref="A590:A591"/>
    <mergeCell ref="C590:C591"/>
    <mergeCell ref="D590:D591"/>
    <mergeCell ref="E590:E591"/>
    <mergeCell ref="B583:E583"/>
    <mergeCell ref="B584:E584"/>
    <mergeCell ref="B585:E585"/>
    <mergeCell ref="A586:A587"/>
    <mergeCell ref="C586:C587"/>
    <mergeCell ref="D586:D587"/>
    <mergeCell ref="E586:E587"/>
    <mergeCell ref="B579:E579"/>
    <mergeCell ref="B580:E580"/>
    <mergeCell ref="A581:A582"/>
    <mergeCell ref="C581:C582"/>
    <mergeCell ref="D581:D582"/>
    <mergeCell ref="E581:E582"/>
    <mergeCell ref="B574:E574"/>
    <mergeCell ref="B575:E575"/>
    <mergeCell ref="B576:E576"/>
    <mergeCell ref="A577:A578"/>
    <mergeCell ref="C577:C578"/>
    <mergeCell ref="D577:D578"/>
    <mergeCell ref="E577:E578"/>
    <mergeCell ref="B569:E569"/>
    <mergeCell ref="B570:E570"/>
    <mergeCell ref="B571:E571"/>
    <mergeCell ref="A572:A573"/>
    <mergeCell ref="C572:C573"/>
    <mergeCell ref="D572:D573"/>
    <mergeCell ref="E572:E573"/>
    <mergeCell ref="B562:E562"/>
    <mergeCell ref="B564:E564"/>
    <mergeCell ref="B565:E565"/>
    <mergeCell ref="B566:E566"/>
    <mergeCell ref="A567:A568"/>
    <mergeCell ref="C567:C568"/>
    <mergeCell ref="D567:D568"/>
    <mergeCell ref="E567:E568"/>
    <mergeCell ref="A558:A559"/>
    <mergeCell ref="C558:C559"/>
    <mergeCell ref="D558:D559"/>
    <mergeCell ref="E558:E559"/>
    <mergeCell ref="B560:E560"/>
    <mergeCell ref="B561:E561"/>
    <mergeCell ref="A554:A555"/>
    <mergeCell ref="C554:C555"/>
    <mergeCell ref="D554:D555"/>
    <mergeCell ref="E554:E555"/>
    <mergeCell ref="B556:E556"/>
    <mergeCell ref="B557:E557"/>
    <mergeCell ref="B547:E547"/>
    <mergeCell ref="B548:E548"/>
    <mergeCell ref="B549:E549"/>
    <mergeCell ref="B551:E551"/>
    <mergeCell ref="B552:E552"/>
    <mergeCell ref="B553:E553"/>
    <mergeCell ref="B541:E541"/>
    <mergeCell ref="B542:E542"/>
    <mergeCell ref="B543:E543"/>
    <mergeCell ref="A544:A545"/>
    <mergeCell ref="C544:C545"/>
    <mergeCell ref="D544:D545"/>
    <mergeCell ref="E544:E545"/>
    <mergeCell ref="B533:E533"/>
    <mergeCell ref="B534:E534"/>
    <mergeCell ref="B535:E535"/>
    <mergeCell ref="B537:E537"/>
    <mergeCell ref="B538:E538"/>
    <mergeCell ref="A539:A540"/>
    <mergeCell ref="C539:C540"/>
    <mergeCell ref="D539:D540"/>
    <mergeCell ref="E539:E540"/>
    <mergeCell ref="B528:E528"/>
    <mergeCell ref="B529:E529"/>
    <mergeCell ref="B530:E530"/>
    <mergeCell ref="A531:A532"/>
    <mergeCell ref="C531:C532"/>
    <mergeCell ref="D531:D532"/>
    <mergeCell ref="E531:E532"/>
    <mergeCell ref="B524:E524"/>
    <mergeCell ref="B525:E525"/>
    <mergeCell ref="A526:A527"/>
    <mergeCell ref="C526:C527"/>
    <mergeCell ref="D526:D527"/>
    <mergeCell ref="E526:E527"/>
    <mergeCell ref="B520:E520"/>
    <mergeCell ref="B521:E521"/>
    <mergeCell ref="A522:A523"/>
    <mergeCell ref="C522:C523"/>
    <mergeCell ref="D522:D523"/>
    <mergeCell ref="E522:E523"/>
    <mergeCell ref="B515:E515"/>
    <mergeCell ref="B516:E516"/>
    <mergeCell ref="B517:E517"/>
    <mergeCell ref="A518:A519"/>
    <mergeCell ref="C518:C519"/>
    <mergeCell ref="D518:D519"/>
    <mergeCell ref="E518:E519"/>
    <mergeCell ref="B511:E511"/>
    <mergeCell ref="B512:E512"/>
    <mergeCell ref="A513:A514"/>
    <mergeCell ref="C513:C514"/>
    <mergeCell ref="D513:D514"/>
    <mergeCell ref="E513:E514"/>
    <mergeCell ref="B507:E507"/>
    <mergeCell ref="B508:E508"/>
    <mergeCell ref="A509:A510"/>
    <mergeCell ref="C509:C510"/>
    <mergeCell ref="D509:D510"/>
    <mergeCell ref="E509:E510"/>
    <mergeCell ref="A503:A504"/>
    <mergeCell ref="C503:C504"/>
    <mergeCell ref="D503:D504"/>
    <mergeCell ref="E503:E504"/>
    <mergeCell ref="A505:A506"/>
    <mergeCell ref="C505:C506"/>
    <mergeCell ref="D505:D506"/>
    <mergeCell ref="E505:E506"/>
    <mergeCell ref="B498:E498"/>
    <mergeCell ref="A499:A500"/>
    <mergeCell ref="C499:C500"/>
    <mergeCell ref="D499:D500"/>
    <mergeCell ref="E499:E500"/>
    <mergeCell ref="A501:A502"/>
    <mergeCell ref="C501:C502"/>
    <mergeCell ref="D501:D502"/>
    <mergeCell ref="E501:E502"/>
    <mergeCell ref="A494:A495"/>
    <mergeCell ref="C494:C495"/>
    <mergeCell ref="D494:D495"/>
    <mergeCell ref="E494:E495"/>
    <mergeCell ref="B496:E496"/>
    <mergeCell ref="B497:E497"/>
    <mergeCell ref="A490:A491"/>
    <mergeCell ref="C490:C491"/>
    <mergeCell ref="D490:D491"/>
    <mergeCell ref="E490:E491"/>
    <mergeCell ref="B492:E492"/>
    <mergeCell ref="B493:E493"/>
    <mergeCell ref="A486:A487"/>
    <mergeCell ref="C486:C487"/>
    <mergeCell ref="D486:D487"/>
    <mergeCell ref="E486:E487"/>
    <mergeCell ref="B488:E488"/>
    <mergeCell ref="B489:E489"/>
    <mergeCell ref="A482:A483"/>
    <mergeCell ref="C482:C483"/>
    <mergeCell ref="D482:D483"/>
    <mergeCell ref="E482:E483"/>
    <mergeCell ref="A484:A485"/>
    <mergeCell ref="C484:C485"/>
    <mergeCell ref="D484:D485"/>
    <mergeCell ref="E484:E485"/>
    <mergeCell ref="B478:E478"/>
    <mergeCell ref="B479:E479"/>
    <mergeCell ref="A480:A481"/>
    <mergeCell ref="C480:C481"/>
    <mergeCell ref="D480:D481"/>
    <mergeCell ref="E480:E481"/>
    <mergeCell ref="B474:E474"/>
    <mergeCell ref="A475:A476"/>
    <mergeCell ref="C475:C476"/>
    <mergeCell ref="D475:D476"/>
    <mergeCell ref="E475:E476"/>
    <mergeCell ref="B477:E477"/>
    <mergeCell ref="A470:A471"/>
    <mergeCell ref="C470:C471"/>
    <mergeCell ref="D470:D471"/>
    <mergeCell ref="E470:E471"/>
    <mergeCell ref="B472:E472"/>
    <mergeCell ref="B473:E473"/>
    <mergeCell ref="A466:A467"/>
    <mergeCell ref="C466:C467"/>
    <mergeCell ref="D466:D467"/>
    <mergeCell ref="E466:E467"/>
    <mergeCell ref="B468:E468"/>
    <mergeCell ref="B469:E469"/>
    <mergeCell ref="B459:E459"/>
    <mergeCell ref="B460:E460"/>
    <mergeCell ref="B461:E461"/>
    <mergeCell ref="B463:E463"/>
    <mergeCell ref="B464:E464"/>
    <mergeCell ref="B465:E465"/>
    <mergeCell ref="B454:E454"/>
    <mergeCell ref="B455:E455"/>
    <mergeCell ref="B456:E456"/>
    <mergeCell ref="A457:A458"/>
    <mergeCell ref="C457:C458"/>
    <mergeCell ref="D457:D458"/>
    <mergeCell ref="E457:E458"/>
    <mergeCell ref="B449:E449"/>
    <mergeCell ref="B450:E450"/>
    <mergeCell ref="B451:E451"/>
    <mergeCell ref="A452:A453"/>
    <mergeCell ref="C452:C453"/>
    <mergeCell ref="D452:D453"/>
    <mergeCell ref="E452:E453"/>
    <mergeCell ref="B444:E444"/>
    <mergeCell ref="B445:E445"/>
    <mergeCell ref="B446:E446"/>
    <mergeCell ref="A447:A448"/>
    <mergeCell ref="C447:C448"/>
    <mergeCell ref="D447:D448"/>
    <mergeCell ref="E447:E448"/>
    <mergeCell ref="B439:E439"/>
    <mergeCell ref="B440:E440"/>
    <mergeCell ref="B441:E441"/>
    <mergeCell ref="A442:A443"/>
    <mergeCell ref="C442:C443"/>
    <mergeCell ref="D442:D443"/>
    <mergeCell ref="E442:E443"/>
    <mergeCell ref="B434:E434"/>
    <mergeCell ref="B435:E435"/>
    <mergeCell ref="B436:E436"/>
    <mergeCell ref="A437:A438"/>
    <mergeCell ref="C437:C438"/>
    <mergeCell ref="D437:D438"/>
    <mergeCell ref="E437:E438"/>
    <mergeCell ref="B430:E430"/>
    <mergeCell ref="B431:E431"/>
    <mergeCell ref="A432:A433"/>
    <mergeCell ref="C432:C433"/>
    <mergeCell ref="D432:D433"/>
    <mergeCell ref="E432:E433"/>
    <mergeCell ref="B426:E426"/>
    <mergeCell ref="A427:A428"/>
    <mergeCell ref="C427:C428"/>
    <mergeCell ref="D427:D428"/>
    <mergeCell ref="E427:E428"/>
    <mergeCell ref="B429:E429"/>
    <mergeCell ref="A422:A423"/>
    <mergeCell ref="C422:C423"/>
    <mergeCell ref="D422:D423"/>
    <mergeCell ref="E422:E423"/>
    <mergeCell ref="B424:E424"/>
    <mergeCell ref="B425:E425"/>
    <mergeCell ref="A418:A419"/>
    <mergeCell ref="C418:C419"/>
    <mergeCell ref="D418:D419"/>
    <mergeCell ref="E418:E419"/>
    <mergeCell ref="A420:A421"/>
    <mergeCell ref="C420:C421"/>
    <mergeCell ref="D420:D421"/>
    <mergeCell ref="E420:E421"/>
    <mergeCell ref="B413:E413"/>
    <mergeCell ref="B414:E414"/>
    <mergeCell ref="B415:E415"/>
    <mergeCell ref="A416:A417"/>
    <mergeCell ref="C416:C417"/>
    <mergeCell ref="D416:D417"/>
    <mergeCell ref="E416:E417"/>
    <mergeCell ref="B408:E408"/>
    <mergeCell ref="B409:E409"/>
    <mergeCell ref="B410:E410"/>
    <mergeCell ref="A411:A412"/>
    <mergeCell ref="C411:C412"/>
    <mergeCell ref="D411:D412"/>
    <mergeCell ref="E411:E412"/>
    <mergeCell ref="B403:E403"/>
    <mergeCell ref="B404:E404"/>
    <mergeCell ref="B405:E405"/>
    <mergeCell ref="A406:A407"/>
    <mergeCell ref="C406:C407"/>
    <mergeCell ref="D406:D407"/>
    <mergeCell ref="E406:E407"/>
    <mergeCell ref="B398:E398"/>
    <mergeCell ref="B399:E399"/>
    <mergeCell ref="B400:E400"/>
    <mergeCell ref="A401:A402"/>
    <mergeCell ref="C401:C402"/>
    <mergeCell ref="D401:D402"/>
    <mergeCell ref="E401:E402"/>
    <mergeCell ref="B393:E393"/>
    <mergeCell ref="B394:E394"/>
    <mergeCell ref="B395:E395"/>
    <mergeCell ref="A396:A397"/>
    <mergeCell ref="C396:C397"/>
    <mergeCell ref="D396:D397"/>
    <mergeCell ref="E396:E397"/>
    <mergeCell ref="B389:E389"/>
    <mergeCell ref="B390:E390"/>
    <mergeCell ref="A391:A392"/>
    <mergeCell ref="C391:C392"/>
    <mergeCell ref="D391:D392"/>
    <mergeCell ref="E391:E392"/>
    <mergeCell ref="B385:E385"/>
    <mergeCell ref="A386:A387"/>
    <mergeCell ref="C386:C387"/>
    <mergeCell ref="D386:D387"/>
    <mergeCell ref="E386:E387"/>
    <mergeCell ref="B388:E388"/>
    <mergeCell ref="B377:E377"/>
    <mergeCell ref="B379:E379"/>
    <mergeCell ref="B380:E380"/>
    <mergeCell ref="B381:E381"/>
    <mergeCell ref="B383:E383"/>
    <mergeCell ref="B384:E384"/>
    <mergeCell ref="A373:A374"/>
    <mergeCell ref="C373:C374"/>
    <mergeCell ref="D373:D374"/>
    <mergeCell ref="E373:E374"/>
    <mergeCell ref="B375:E375"/>
    <mergeCell ref="B376:E376"/>
    <mergeCell ref="B369:E369"/>
    <mergeCell ref="A370:A371"/>
    <mergeCell ref="C370:C371"/>
    <mergeCell ref="D370:D371"/>
    <mergeCell ref="E370:E371"/>
    <mergeCell ref="B372:E372"/>
    <mergeCell ref="B365:E365"/>
    <mergeCell ref="A366:A367"/>
    <mergeCell ref="C366:C367"/>
    <mergeCell ref="D366:D367"/>
    <mergeCell ref="E366:E367"/>
    <mergeCell ref="B368:E368"/>
    <mergeCell ref="B361:E361"/>
    <mergeCell ref="B362:E362"/>
    <mergeCell ref="A363:A364"/>
    <mergeCell ref="C363:C364"/>
    <mergeCell ref="D363:D364"/>
    <mergeCell ref="E363:E364"/>
    <mergeCell ref="B356:E356"/>
    <mergeCell ref="B357:E357"/>
    <mergeCell ref="B358:E358"/>
    <mergeCell ref="A359:A360"/>
    <mergeCell ref="C359:C360"/>
    <mergeCell ref="D359:D360"/>
    <mergeCell ref="E359:E360"/>
    <mergeCell ref="B351:E351"/>
    <mergeCell ref="B352:E352"/>
    <mergeCell ref="B353:E353"/>
    <mergeCell ref="A354:A355"/>
    <mergeCell ref="C354:C355"/>
    <mergeCell ref="D354:D355"/>
    <mergeCell ref="E354:E355"/>
    <mergeCell ref="B346:E346"/>
    <mergeCell ref="B347:E347"/>
    <mergeCell ref="B348:E348"/>
    <mergeCell ref="A349:A350"/>
    <mergeCell ref="C349:C350"/>
    <mergeCell ref="D349:D350"/>
    <mergeCell ref="E349:E350"/>
    <mergeCell ref="B341:E341"/>
    <mergeCell ref="B342:E342"/>
    <mergeCell ref="B343:E343"/>
    <mergeCell ref="A344:A345"/>
    <mergeCell ref="C344:C345"/>
    <mergeCell ref="D344:D345"/>
    <mergeCell ref="E344:E345"/>
    <mergeCell ref="B337:E337"/>
    <mergeCell ref="B338:E338"/>
    <mergeCell ref="A339:A340"/>
    <mergeCell ref="C339:C340"/>
    <mergeCell ref="D339:D340"/>
    <mergeCell ref="E339:E340"/>
    <mergeCell ref="B333:E333"/>
    <mergeCell ref="B334:E334"/>
    <mergeCell ref="A335:A336"/>
    <mergeCell ref="C335:C336"/>
    <mergeCell ref="D335:D336"/>
    <mergeCell ref="E335:E336"/>
    <mergeCell ref="A329:A330"/>
    <mergeCell ref="C329:C330"/>
    <mergeCell ref="D329:D330"/>
    <mergeCell ref="E329:E330"/>
    <mergeCell ref="A331:A332"/>
    <mergeCell ref="C331:C332"/>
    <mergeCell ref="D331:D332"/>
    <mergeCell ref="E331:E332"/>
    <mergeCell ref="B324:E324"/>
    <mergeCell ref="A325:A326"/>
    <mergeCell ref="C325:C326"/>
    <mergeCell ref="D325:D326"/>
    <mergeCell ref="E325:E326"/>
    <mergeCell ref="A327:A328"/>
    <mergeCell ref="C327:C328"/>
    <mergeCell ref="D327:D328"/>
    <mergeCell ref="E327:E328"/>
    <mergeCell ref="B316:E316"/>
    <mergeCell ref="B317:E317"/>
    <mergeCell ref="B318:E318"/>
    <mergeCell ref="B320:E320"/>
    <mergeCell ref="B322:E322"/>
    <mergeCell ref="B323:E323"/>
    <mergeCell ref="B311:E311"/>
    <mergeCell ref="B312:E312"/>
    <mergeCell ref="B313:E313"/>
    <mergeCell ref="A314:A315"/>
    <mergeCell ref="C314:C315"/>
    <mergeCell ref="D314:D315"/>
    <mergeCell ref="E314:E315"/>
    <mergeCell ref="B306:E306"/>
    <mergeCell ref="B307:E307"/>
    <mergeCell ref="B308:E308"/>
    <mergeCell ref="A309:A310"/>
    <mergeCell ref="C309:C310"/>
    <mergeCell ref="D309:D310"/>
    <mergeCell ref="E309:E310"/>
    <mergeCell ref="B301:E301"/>
    <mergeCell ref="B302:E302"/>
    <mergeCell ref="B303:E303"/>
    <mergeCell ref="A304:A305"/>
    <mergeCell ref="C304:C305"/>
    <mergeCell ref="D304:D305"/>
    <mergeCell ref="E304:E305"/>
    <mergeCell ref="B296:E296"/>
    <mergeCell ref="B297:E297"/>
    <mergeCell ref="B298:E298"/>
    <mergeCell ref="A299:A300"/>
    <mergeCell ref="C299:C300"/>
    <mergeCell ref="D299:D300"/>
    <mergeCell ref="E299:E300"/>
    <mergeCell ref="B291:E291"/>
    <mergeCell ref="B292:E292"/>
    <mergeCell ref="B293:E293"/>
    <mergeCell ref="A294:A295"/>
    <mergeCell ref="C294:C295"/>
    <mergeCell ref="D294:D295"/>
    <mergeCell ref="E294:E295"/>
    <mergeCell ref="B286:E286"/>
    <mergeCell ref="B287:E287"/>
    <mergeCell ref="B288:E288"/>
    <mergeCell ref="A289:A290"/>
    <mergeCell ref="C289:C290"/>
    <mergeCell ref="D289:D290"/>
    <mergeCell ref="E289:E290"/>
    <mergeCell ref="B281:E281"/>
    <mergeCell ref="B282:E282"/>
    <mergeCell ref="B283:E283"/>
    <mergeCell ref="A284:A285"/>
    <mergeCell ref="C284:C285"/>
    <mergeCell ref="D284:D285"/>
    <mergeCell ref="E284:E285"/>
    <mergeCell ref="B276:E276"/>
    <mergeCell ref="B277:E277"/>
    <mergeCell ref="B278:E278"/>
    <mergeCell ref="A279:A280"/>
    <mergeCell ref="C279:C280"/>
    <mergeCell ref="D279:D280"/>
    <mergeCell ref="E279:E280"/>
    <mergeCell ref="B271:E271"/>
    <mergeCell ref="B272:E272"/>
    <mergeCell ref="B273:E273"/>
    <mergeCell ref="A274:A275"/>
    <mergeCell ref="C274:C275"/>
    <mergeCell ref="D274:D275"/>
    <mergeCell ref="E274:E275"/>
    <mergeCell ref="B266:E266"/>
    <mergeCell ref="B267:E267"/>
    <mergeCell ref="B268:E268"/>
    <mergeCell ref="A269:A270"/>
    <mergeCell ref="C269:C270"/>
    <mergeCell ref="D269:D270"/>
    <mergeCell ref="E269:E270"/>
    <mergeCell ref="B261:E261"/>
    <mergeCell ref="B262:E262"/>
    <mergeCell ref="B263:E263"/>
    <mergeCell ref="A264:A265"/>
    <mergeCell ref="C264:C265"/>
    <mergeCell ref="D264:D265"/>
    <mergeCell ref="E264:E265"/>
    <mergeCell ref="B256:E256"/>
    <mergeCell ref="B257:E257"/>
    <mergeCell ref="B258:E258"/>
    <mergeCell ref="A259:A260"/>
    <mergeCell ref="C259:C260"/>
    <mergeCell ref="D259:D260"/>
    <mergeCell ref="E259:E260"/>
    <mergeCell ref="B251:E251"/>
    <mergeCell ref="B252:E252"/>
    <mergeCell ref="B253:E253"/>
    <mergeCell ref="A254:A255"/>
    <mergeCell ref="C254:C255"/>
    <mergeCell ref="D254:D255"/>
    <mergeCell ref="E254:E255"/>
    <mergeCell ref="B246:E246"/>
    <mergeCell ref="B247:E247"/>
    <mergeCell ref="B248:E248"/>
    <mergeCell ref="A249:A250"/>
    <mergeCell ref="C249:C250"/>
    <mergeCell ref="D249:D250"/>
    <mergeCell ref="E249:E250"/>
    <mergeCell ref="B241:E241"/>
    <mergeCell ref="B242:E242"/>
    <mergeCell ref="B243:E243"/>
    <mergeCell ref="A244:A245"/>
    <mergeCell ref="C244:C245"/>
    <mergeCell ref="D244:D245"/>
    <mergeCell ref="E244:E245"/>
    <mergeCell ref="B236:E236"/>
    <mergeCell ref="B237:E237"/>
    <mergeCell ref="B238:E238"/>
    <mergeCell ref="A239:A240"/>
    <mergeCell ref="C239:C240"/>
    <mergeCell ref="D239:D240"/>
    <mergeCell ref="E239:E240"/>
    <mergeCell ref="B231:E231"/>
    <mergeCell ref="B232:E232"/>
    <mergeCell ref="B233:E233"/>
    <mergeCell ref="A234:A235"/>
    <mergeCell ref="C234:C235"/>
    <mergeCell ref="D234:D235"/>
    <mergeCell ref="E234:E235"/>
    <mergeCell ref="B226:E226"/>
    <mergeCell ref="B227:E227"/>
    <mergeCell ref="B228:E228"/>
    <mergeCell ref="A229:A230"/>
    <mergeCell ref="C229:C230"/>
    <mergeCell ref="D229:D230"/>
    <mergeCell ref="E229:E230"/>
    <mergeCell ref="B221:E221"/>
    <mergeCell ref="B222:E222"/>
    <mergeCell ref="B223:E223"/>
    <mergeCell ref="A224:A225"/>
    <mergeCell ref="C224:C225"/>
    <mergeCell ref="D224:D225"/>
    <mergeCell ref="E224:E225"/>
    <mergeCell ref="B216:E216"/>
    <mergeCell ref="B217:E217"/>
    <mergeCell ref="B218:E218"/>
    <mergeCell ref="A219:A220"/>
    <mergeCell ref="C219:C220"/>
    <mergeCell ref="D219:D220"/>
    <mergeCell ref="E219:E220"/>
    <mergeCell ref="B211:E211"/>
    <mergeCell ref="B212:E212"/>
    <mergeCell ref="B213:E213"/>
    <mergeCell ref="A214:A215"/>
    <mergeCell ref="C214:C215"/>
    <mergeCell ref="D214:D215"/>
    <mergeCell ref="E214:E215"/>
    <mergeCell ref="B206:E206"/>
    <mergeCell ref="B207:E207"/>
    <mergeCell ref="B208:E208"/>
    <mergeCell ref="A209:A210"/>
    <mergeCell ref="C209:C210"/>
    <mergeCell ref="D209:D210"/>
    <mergeCell ref="E209:E210"/>
    <mergeCell ref="B201:E201"/>
    <mergeCell ref="B202:E202"/>
    <mergeCell ref="B203:E203"/>
    <mergeCell ref="A204:A205"/>
    <mergeCell ref="C204:C205"/>
    <mergeCell ref="D204:D205"/>
    <mergeCell ref="E204:E205"/>
    <mergeCell ref="B196:E196"/>
    <mergeCell ref="B197:E197"/>
    <mergeCell ref="B198:E198"/>
    <mergeCell ref="A199:A200"/>
    <mergeCell ref="C199:C200"/>
    <mergeCell ref="D199:D200"/>
    <mergeCell ref="E199:E200"/>
    <mergeCell ref="B191:E191"/>
    <mergeCell ref="B192:E192"/>
    <mergeCell ref="B193:E193"/>
    <mergeCell ref="A194:A195"/>
    <mergeCell ref="C194:C195"/>
    <mergeCell ref="D194:D195"/>
    <mergeCell ref="E194:E195"/>
    <mergeCell ref="B186:E186"/>
    <mergeCell ref="B187:E187"/>
    <mergeCell ref="B188:E188"/>
    <mergeCell ref="A189:A190"/>
    <mergeCell ref="C189:C190"/>
    <mergeCell ref="D189:D190"/>
    <mergeCell ref="E189:E190"/>
    <mergeCell ref="B181:E181"/>
    <mergeCell ref="B182:E182"/>
    <mergeCell ref="B183:E183"/>
    <mergeCell ref="A184:A185"/>
    <mergeCell ref="C184:C185"/>
    <mergeCell ref="D184:D185"/>
    <mergeCell ref="E184:E185"/>
    <mergeCell ref="B176:E176"/>
    <mergeCell ref="B177:E177"/>
    <mergeCell ref="B178:E178"/>
    <mergeCell ref="A179:A180"/>
    <mergeCell ref="C179:C180"/>
    <mergeCell ref="D179:D180"/>
    <mergeCell ref="E179:E180"/>
    <mergeCell ref="B171:E171"/>
    <mergeCell ref="B172:E172"/>
    <mergeCell ref="B173:E173"/>
    <mergeCell ref="A174:A175"/>
    <mergeCell ref="C174:C175"/>
    <mergeCell ref="D174:D175"/>
    <mergeCell ref="E174:E175"/>
    <mergeCell ref="B166:E166"/>
    <mergeCell ref="B167:E167"/>
    <mergeCell ref="B168:E168"/>
    <mergeCell ref="A169:A170"/>
    <mergeCell ref="C169:C170"/>
    <mergeCell ref="D169:D170"/>
    <mergeCell ref="E169:E170"/>
    <mergeCell ref="B161:E161"/>
    <mergeCell ref="B162:E162"/>
    <mergeCell ref="B163:E163"/>
    <mergeCell ref="A164:A165"/>
    <mergeCell ref="C164:C165"/>
    <mergeCell ref="D164:D165"/>
    <mergeCell ref="E164:E165"/>
    <mergeCell ref="B156:E156"/>
    <mergeCell ref="B157:E157"/>
    <mergeCell ref="B158:E158"/>
    <mergeCell ref="A159:A160"/>
    <mergeCell ref="C159:C160"/>
    <mergeCell ref="D159:D160"/>
    <mergeCell ref="E159:E160"/>
    <mergeCell ref="B151:E151"/>
    <mergeCell ref="B152:E152"/>
    <mergeCell ref="B153:E153"/>
    <mergeCell ref="A154:A155"/>
    <mergeCell ref="C154:C155"/>
    <mergeCell ref="D154:D155"/>
    <mergeCell ref="E154:E155"/>
    <mergeCell ref="B146:E146"/>
    <mergeCell ref="B147:E147"/>
    <mergeCell ref="B148:E148"/>
    <mergeCell ref="A149:A150"/>
    <mergeCell ref="C149:C150"/>
    <mergeCell ref="D149:D150"/>
    <mergeCell ref="E149:E150"/>
    <mergeCell ref="B141:E141"/>
    <mergeCell ref="B142:E142"/>
    <mergeCell ref="B143:E143"/>
    <mergeCell ref="A144:A145"/>
    <mergeCell ref="C144:C145"/>
    <mergeCell ref="D144:D145"/>
    <mergeCell ref="E144:E145"/>
    <mergeCell ref="B136:E136"/>
    <mergeCell ref="B137:E137"/>
    <mergeCell ref="B138:E138"/>
    <mergeCell ref="A139:A140"/>
    <mergeCell ref="C139:C140"/>
    <mergeCell ref="D139:D140"/>
    <mergeCell ref="E139:E140"/>
    <mergeCell ref="B131:E131"/>
    <mergeCell ref="B132:E132"/>
    <mergeCell ref="B133:E133"/>
    <mergeCell ref="A134:A135"/>
    <mergeCell ref="C134:C135"/>
    <mergeCell ref="D134:D135"/>
    <mergeCell ref="E134:E135"/>
    <mergeCell ref="B126:E126"/>
    <mergeCell ref="B127:E127"/>
    <mergeCell ref="B128:E128"/>
    <mergeCell ref="A129:A130"/>
    <mergeCell ref="C129:C130"/>
    <mergeCell ref="D129:D130"/>
    <mergeCell ref="E129:E130"/>
    <mergeCell ref="B121:E121"/>
    <mergeCell ref="B122:E122"/>
    <mergeCell ref="B123:E123"/>
    <mergeCell ref="A124:A125"/>
    <mergeCell ref="C124:C125"/>
    <mergeCell ref="D124:D125"/>
    <mergeCell ref="E124:E125"/>
    <mergeCell ref="B116:E116"/>
    <mergeCell ref="B117:E117"/>
    <mergeCell ref="B118:E118"/>
    <mergeCell ref="A119:A120"/>
    <mergeCell ref="C119:C120"/>
    <mergeCell ref="D119:D120"/>
    <mergeCell ref="E119:E120"/>
    <mergeCell ref="B111:E111"/>
    <mergeCell ref="B112:E112"/>
    <mergeCell ref="B113:E113"/>
    <mergeCell ref="A114:A115"/>
    <mergeCell ref="C114:C115"/>
    <mergeCell ref="D114:D115"/>
    <mergeCell ref="E114:E115"/>
    <mergeCell ref="B106:E106"/>
    <mergeCell ref="B107:E107"/>
    <mergeCell ref="B108:E108"/>
    <mergeCell ref="A109:A110"/>
    <mergeCell ref="C109:C110"/>
    <mergeCell ref="D109:D110"/>
    <mergeCell ref="E109:E110"/>
    <mergeCell ref="B101:E101"/>
    <mergeCell ref="B102:E102"/>
    <mergeCell ref="B103:E103"/>
    <mergeCell ref="A104:A105"/>
    <mergeCell ref="C104:C105"/>
    <mergeCell ref="D104:D105"/>
    <mergeCell ref="E104:E105"/>
    <mergeCell ref="B96:E96"/>
    <mergeCell ref="B97:E97"/>
    <mergeCell ref="B98:E98"/>
    <mergeCell ref="A99:A100"/>
    <mergeCell ref="C99:C100"/>
    <mergeCell ref="D99:D100"/>
    <mergeCell ref="E99:E100"/>
    <mergeCell ref="B91:E91"/>
    <mergeCell ref="B92:E92"/>
    <mergeCell ref="B93:E93"/>
    <mergeCell ref="A94:A95"/>
    <mergeCell ref="C94:C95"/>
    <mergeCell ref="D94:D95"/>
    <mergeCell ref="E94:E95"/>
    <mergeCell ref="B86:E86"/>
    <mergeCell ref="B87:E87"/>
    <mergeCell ref="B88:E88"/>
    <mergeCell ref="A89:A90"/>
    <mergeCell ref="C89:C90"/>
    <mergeCell ref="D89:D90"/>
    <mergeCell ref="E89:E90"/>
    <mergeCell ref="B81:E81"/>
    <mergeCell ref="B82:E82"/>
    <mergeCell ref="B83:E83"/>
    <mergeCell ref="A84:A85"/>
    <mergeCell ref="C84:C85"/>
    <mergeCell ref="D84:D85"/>
    <mergeCell ref="E84:E85"/>
    <mergeCell ref="B76:E76"/>
    <mergeCell ref="B77:E77"/>
    <mergeCell ref="B78:E78"/>
    <mergeCell ref="A79:A80"/>
    <mergeCell ref="C79:C80"/>
    <mergeCell ref="D79:D80"/>
    <mergeCell ref="E79:E80"/>
    <mergeCell ref="B72:E72"/>
    <mergeCell ref="B73:E73"/>
    <mergeCell ref="A74:A75"/>
    <mergeCell ref="C74:C75"/>
    <mergeCell ref="D74:D75"/>
    <mergeCell ref="E74:E75"/>
    <mergeCell ref="B68:E68"/>
    <mergeCell ref="A69:A70"/>
    <mergeCell ref="C69:C70"/>
    <mergeCell ref="D69:D70"/>
    <mergeCell ref="E69:E70"/>
    <mergeCell ref="B71:E71"/>
    <mergeCell ref="A64:A65"/>
    <mergeCell ref="C64:C65"/>
    <mergeCell ref="D64:D65"/>
    <mergeCell ref="E64:E65"/>
    <mergeCell ref="B66:E66"/>
    <mergeCell ref="B67:E67"/>
    <mergeCell ref="A60:A61"/>
    <mergeCell ref="C60:C61"/>
    <mergeCell ref="D60:D61"/>
    <mergeCell ref="E60:E61"/>
    <mergeCell ref="B62:E62"/>
    <mergeCell ref="B63:E63"/>
    <mergeCell ref="A56:A57"/>
    <mergeCell ref="C56:C57"/>
    <mergeCell ref="D56:D57"/>
    <mergeCell ref="E56:E57"/>
    <mergeCell ref="A58:A59"/>
    <mergeCell ref="C58:C59"/>
    <mergeCell ref="D58:D59"/>
    <mergeCell ref="E58:E59"/>
    <mergeCell ref="B52:E52"/>
    <mergeCell ref="B53:E53"/>
    <mergeCell ref="A54:A55"/>
    <mergeCell ref="C54:C55"/>
    <mergeCell ref="D54:D55"/>
    <mergeCell ref="E54:E55"/>
    <mergeCell ref="B47:E47"/>
    <mergeCell ref="B48:E48"/>
    <mergeCell ref="B49:E49"/>
    <mergeCell ref="A50:A51"/>
    <mergeCell ref="C50:C51"/>
    <mergeCell ref="D50:D51"/>
    <mergeCell ref="E50:E51"/>
    <mergeCell ref="B42:E42"/>
    <mergeCell ref="B43:E43"/>
    <mergeCell ref="B44:E44"/>
    <mergeCell ref="A45:A46"/>
    <mergeCell ref="C45:C46"/>
    <mergeCell ref="D45:D46"/>
    <mergeCell ref="E45:E46"/>
    <mergeCell ref="B37:E37"/>
    <mergeCell ref="B38:E38"/>
    <mergeCell ref="B39:E39"/>
    <mergeCell ref="A40:A41"/>
    <mergeCell ref="C40:C41"/>
    <mergeCell ref="D40:D41"/>
    <mergeCell ref="E40:E41"/>
    <mergeCell ref="B32:E32"/>
    <mergeCell ref="B33:E33"/>
    <mergeCell ref="B34:E34"/>
    <mergeCell ref="A35:A36"/>
    <mergeCell ref="C35:C36"/>
    <mergeCell ref="D35:D36"/>
    <mergeCell ref="E35:E36"/>
    <mergeCell ref="B27:E27"/>
    <mergeCell ref="B28:E28"/>
    <mergeCell ref="B29:E29"/>
    <mergeCell ref="A30:A31"/>
    <mergeCell ref="C30:C31"/>
    <mergeCell ref="D30:D31"/>
    <mergeCell ref="E30:E31"/>
    <mergeCell ref="B22:E22"/>
    <mergeCell ref="B23:E23"/>
    <mergeCell ref="B24:E24"/>
    <mergeCell ref="A25:A26"/>
    <mergeCell ref="C25:C26"/>
    <mergeCell ref="D25:D26"/>
    <mergeCell ref="E25:E26"/>
    <mergeCell ref="B17:E17"/>
    <mergeCell ref="B18:E18"/>
    <mergeCell ref="B19:E19"/>
    <mergeCell ref="A20:A21"/>
    <mergeCell ref="C20:C21"/>
    <mergeCell ref="D20:D21"/>
    <mergeCell ref="E20:E21"/>
    <mergeCell ref="B12:E12"/>
    <mergeCell ref="B13:E13"/>
    <mergeCell ref="B14:E14"/>
    <mergeCell ref="A15:A16"/>
    <mergeCell ref="C15:C16"/>
    <mergeCell ref="D15:D16"/>
    <mergeCell ref="E15:E16"/>
    <mergeCell ref="B7:E7"/>
    <mergeCell ref="B8:E8"/>
    <mergeCell ref="B9:E9"/>
    <mergeCell ref="A10:A11"/>
    <mergeCell ref="C10:C11"/>
    <mergeCell ref="D10:D11"/>
    <mergeCell ref="E10:E11"/>
    <mergeCell ref="B2:E2"/>
    <mergeCell ref="B3:E3"/>
    <mergeCell ref="B4:E4"/>
    <mergeCell ref="A5:A6"/>
    <mergeCell ref="C5:C6"/>
    <mergeCell ref="D5:D6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Perubahan</vt:lpstr>
      <vt:lpstr>Sheet1</vt:lpstr>
      <vt:lpstr>Sapras</vt:lpstr>
      <vt:lpstr>Permas</vt:lpstr>
      <vt:lpstr>Perubahan!Print_Area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Ekobang</dc:creator>
  <cp:lastModifiedBy>Ekobang</cp:lastModifiedBy>
  <cp:lastPrinted>2025-04-17T03:42:29Z</cp:lastPrinted>
  <dcterms:created xsi:type="dcterms:W3CDTF">2023-10-11T05:54:56Z</dcterms:created>
  <dcterms:modified xsi:type="dcterms:W3CDTF">2025-04-17T06:54:15Z</dcterms:modified>
</cp:coreProperties>
</file>